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120" yWindow="120" windowWidth="9720" windowHeight="7320" activeTab="1"/>
  </bookViews>
  <sheets>
    <sheet name="5" sheetId="11" r:id="rId1"/>
    <sheet name="6" sheetId="16" r:id="rId2"/>
  </sheets>
  <definedNames>
    <definedName name="_xlnm.Print_Area" localSheetId="0">'5'!$A$1:$I$73</definedName>
  </definedNames>
  <calcPr calcId="152511"/>
</workbook>
</file>

<file path=xl/calcChain.xml><?xml version="1.0" encoding="utf-8"?>
<calcChain xmlns="http://schemas.openxmlformats.org/spreadsheetml/2006/main">
  <c r="I56" i="11" l="1"/>
  <c r="H35" i="11"/>
  <c r="I35" i="11"/>
  <c r="G35" i="11"/>
  <c r="G19" i="11"/>
  <c r="H19" i="11"/>
  <c r="I19" i="11"/>
  <c r="G24" i="11"/>
  <c r="G23" i="11" s="1"/>
  <c r="H24" i="11"/>
  <c r="H23" i="11" s="1"/>
  <c r="I24" i="11"/>
  <c r="I23" i="11" s="1"/>
  <c r="G31" i="11"/>
  <c r="H31" i="11"/>
  <c r="I31" i="11"/>
  <c r="G40" i="11"/>
  <c r="G38" i="11" s="1"/>
  <c r="H40" i="11"/>
  <c r="H38" i="11" s="1"/>
  <c r="I40" i="11"/>
  <c r="I38" i="11" s="1"/>
  <c r="G43" i="11"/>
  <c r="H43" i="11"/>
  <c r="I43" i="11"/>
  <c r="G52" i="11"/>
  <c r="H52" i="11"/>
  <c r="I52" i="11"/>
  <c r="G54" i="11"/>
  <c r="H54" i="11"/>
  <c r="I54" i="11"/>
  <c r="G56" i="11"/>
  <c r="H56" i="11"/>
  <c r="H17" i="11" l="1"/>
  <c r="I17" i="11"/>
  <c r="G17" i="11"/>
  <c r="H32" i="16"/>
  <c r="I32" i="16"/>
  <c r="G32" i="16"/>
  <c r="I47" i="16"/>
  <c r="H47" i="16"/>
  <c r="G47" i="16"/>
  <c r="I45" i="16"/>
  <c r="H45" i="16"/>
  <c r="G45" i="16"/>
  <c r="I43" i="16"/>
  <c r="H43" i="16"/>
  <c r="G43" i="16"/>
  <c r="I39" i="16"/>
  <c r="H39" i="16"/>
  <c r="G39" i="16"/>
  <c r="I36" i="16"/>
  <c r="I34" i="16" s="1"/>
  <c r="H36" i="16"/>
  <c r="G36" i="16"/>
  <c r="G34" i="16" s="1"/>
  <c r="H34" i="16"/>
  <c r="I28" i="16"/>
  <c r="H28" i="16"/>
  <c r="G28" i="16"/>
  <c r="I23" i="16"/>
  <c r="I22" i="16" s="1"/>
  <c r="H23" i="16"/>
  <c r="H22" i="16" s="1"/>
  <c r="G23" i="16"/>
  <c r="G22" i="16" s="1"/>
  <c r="I19" i="16"/>
  <c r="H19" i="16"/>
  <c r="G19" i="16"/>
  <c r="I16" i="16"/>
  <c r="H16" i="16"/>
  <c r="G16" i="16"/>
  <c r="G13" i="16" l="1"/>
  <c r="G18" i="16"/>
  <c r="I18" i="16"/>
  <c r="G15" i="16"/>
  <c r="I15" i="16"/>
  <c r="I13" i="16" s="1"/>
  <c r="H18" i="16"/>
  <c r="H15" i="16" s="1"/>
  <c r="H13" i="16" s="1"/>
  <c r="I15" i="11"/>
  <c r="H15" i="11"/>
  <c r="I14" i="11"/>
  <c r="I12" i="11" l="1"/>
  <c r="H14" i="11"/>
  <c r="H12" i="11" s="1"/>
  <c r="G15" i="11" l="1"/>
  <c r="G14" i="11" l="1"/>
  <c r="G12" i="11" s="1"/>
</calcChain>
</file>

<file path=xl/sharedStrings.xml><?xml version="1.0" encoding="utf-8"?>
<sst xmlns="http://schemas.openxmlformats.org/spreadsheetml/2006/main" count="328" uniqueCount="81">
  <si>
    <t>Наименование</t>
  </si>
  <si>
    <t>ПО РАЗДЕЛАМ И ПОДРАЗДЕЛАМ, ЦЕЛЕВЫМ СТАТЬЯМ И ВИДАМ РАСХОДОВ</t>
  </si>
  <si>
    <t>(в тыс.рублях)</t>
  </si>
  <si>
    <t>РЗ</t>
  </si>
  <si>
    <t>ПР</t>
  </si>
  <si>
    <t>ЦСР</t>
  </si>
  <si>
    <t>ВР</t>
  </si>
  <si>
    <t>В С Е Г О</t>
  </si>
  <si>
    <t>Общегосударственные вопросы</t>
  </si>
  <si>
    <t>01</t>
  </si>
  <si>
    <t xml:space="preserve">  </t>
  </si>
  <si>
    <t xml:space="preserve">         </t>
  </si>
  <si>
    <t xml:space="preserve">   </t>
  </si>
  <si>
    <t>04</t>
  </si>
  <si>
    <t xml:space="preserve">Руководство и управление в сфере установленных функций органов государственной власти </t>
  </si>
  <si>
    <t>Фонд оплаты труда и страховые взносы</t>
  </si>
  <si>
    <t>Представительный орган муниципального образования (Хурал)</t>
  </si>
  <si>
    <t>Руководство и управление в сфере установленных функций органов государственной власти и муниципальных образований</t>
  </si>
  <si>
    <t>Центральный аппарат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</si>
  <si>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</si>
  <si>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002 04 00</t>
  </si>
  <si>
    <t>Иные бюджетные ассигнования</t>
  </si>
  <si>
    <t>800</t>
  </si>
  <si>
    <t>Резервные фонды</t>
  </si>
  <si>
    <t>11</t>
  </si>
  <si>
    <t>Резервные фонды органов местного самоуправления</t>
  </si>
  <si>
    <t>Другие общегосударственные вопросы</t>
  </si>
  <si>
    <t>13</t>
  </si>
  <si>
    <t>02</t>
  </si>
  <si>
    <t>9995118</t>
  </si>
  <si>
    <t>Осуществление первичного воинского учета на территориях, где отсутствуют военные комиссариаты</t>
  </si>
  <si>
    <t>03</t>
  </si>
  <si>
    <t>Мобилизационная и вневойсковая подготовка</t>
  </si>
  <si>
    <t>Руководство и управление в сфере установленных функций</t>
  </si>
  <si>
    <t>001 00 00</t>
  </si>
  <si>
    <t>05</t>
  </si>
  <si>
    <t>00</t>
  </si>
  <si>
    <t>7850100000</t>
  </si>
  <si>
    <t>7850100110</t>
  </si>
  <si>
    <t>9995118000</t>
  </si>
  <si>
    <t>9995118110</t>
  </si>
  <si>
    <t>8980100590</t>
  </si>
  <si>
    <t>Сумма на 2019 год</t>
  </si>
  <si>
    <t>7950100110</t>
  </si>
  <si>
    <t>10</t>
  </si>
  <si>
    <t>Обеспечение пожарной безопасности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</si>
  <si>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</si>
  <si>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</si>
  <si>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</si>
  <si>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</si>
  <si>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Закупка товаров, работ, услуг в сфере информационно-коммуникационных технологий</t>
  </si>
  <si>
    <t>Прочая закупка товаров, работ и услуг для обеспечения государственных (муниципальных) нужд</t>
  </si>
  <si>
    <t>Уплата налогов, сборов и иных платежей</t>
  </si>
  <si>
    <t>Резервный фонд исполнительного органа</t>
  </si>
  <si>
    <t>000</t>
  </si>
  <si>
    <t>0000000000</t>
  </si>
  <si>
    <t>непрограмное направление МОП аппарата</t>
  </si>
  <si>
    <t>Субвенции на осуществление государственных полномочий по установлению запрета на розничную продажу алкогольной продукции в РТ</t>
  </si>
  <si>
    <t>Фонд оплаты труда учреждений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</si>
  <si>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</si>
  <si>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Благоустройство территорий поселений</t>
  </si>
  <si>
    <t>Сумма на 2020 год</t>
  </si>
  <si>
    <t>код главы</t>
  </si>
  <si>
    <t>Приложение № 6</t>
  </si>
  <si>
    <t>к Решению Хурала представителей сельского поселения</t>
  </si>
  <si>
    <t>Уплата налога на имушество организаций и земельного налога</t>
  </si>
  <si>
    <t>Дорожное хозяйство (дрожные фонды)</t>
  </si>
  <si>
    <t>09</t>
  </si>
  <si>
    <t>Прочая закупка товаров,работ и услуг</t>
  </si>
  <si>
    <t>8680175050</t>
  </si>
  <si>
    <t xml:space="preserve">сумона Севинский Пий-Хемского кожууна Республики Тыва </t>
  </si>
  <si>
    <t>Сумма на 2021 год</t>
  </si>
  <si>
    <t>9995118190</t>
  </si>
  <si>
    <t>" О бюджете сельского поселения сумон Севинский  Пий-Хемского кожууна</t>
  </si>
  <si>
    <t>от 17.12.2018г, №42</t>
  </si>
  <si>
    <t>0810100190</t>
  </si>
  <si>
    <t>Приложение № 5</t>
  </si>
  <si>
    <t>Ведомственная  структура расходов на  2019 год и плановый период 2020 и 2021 г</t>
  </si>
  <si>
    <t xml:space="preserve">  Республики Тыва на 2019 год и плановый период 2020-2021 годов"</t>
  </si>
  <si>
    <t>Функциональная  структура расходов на  2019 год и плановый период 2020 и 2021 г</t>
  </si>
  <si>
    <t>Непрограмное направление МОП аппарата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</si>
</sst>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9" formatCode="0.0"/>
    <numFmt numFmtId="170" formatCode="#,##0.0"/>
  </numFmts>
  <fonts count="45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sz val="11"/>
      <name val="Arial"/>
      <family val="2"/>
      <charset val="204"/>
    </font>
    <font>
      <sz val="11"/>
      <name val="Times New Roman Cyr"/>
      <family val="1"/>
      <charset val="204"/>
    </font>
    <font>
      <sz val="8"/>
      <color indexed="8"/>
      <name val="Arial"/>
      <family val="2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indexed="8"/>
      <name val="Arial"/>
      <family val="2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indexed="8"/>
      <name val="Arial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27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</cellStyleXfs>
  <cellXfs count="92">
    <xf numFmtId="0" fontId="0" fillId="0" borderId="0" xfId="0"/>
    <xf numFmtId="0" fontId="6" fillId="0" borderId="0" xfId="0" applyFont="1" applyFill="1" applyBorder="1" applyAlignment="1">
      <alignment wrapText="1"/>
    </xf>
    <xf numFmtId="0" fontId="28" fillId="0" borderId="0" xfId="0" applyFont="1"/>
    <xf numFmtId="0" fontId="31" fillId="0" borderId="0" xfId="0" applyFont="1"/>
    <xf numFmtId="0" fontId="31" fillId="0" borderId="0" xfId="0" applyFont="1" applyFill="1"/>
    <xf numFmtId="0" fontId="33" fillId="0" borderId="0" xfId="0" applyFont="1"/>
    <xf numFmtId="0" fontId="34" fillId="0" borderId="0" xfId="0" applyFont="1"/>
    <xf numFmtId="0" fontId="0" fillId="0" borderId="0" xfId="0" applyFill="1"/>
    <xf numFmtId="0" fontId="30" fillId="0" borderId="0" xfId="0" applyNumberFormat="1" applyFont="1" applyFill="1" applyBorder="1" applyAlignment="1">
      <alignment horizontal="right" vertical="center" wrapText="1"/>
    </xf>
    <xf numFmtId="0" fontId="36" fillId="0" borderId="10" xfId="0" applyFont="1" applyFill="1" applyBorder="1"/>
    <xf numFmtId="0" fontId="5" fillId="0" borderId="0" xfId="0" applyFont="1" applyFill="1" applyAlignment="1"/>
    <xf numFmtId="170" fontId="35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Border="1"/>
    <xf numFmtId="0" fontId="4" fillId="0" borderId="0" xfId="0" applyFont="1" applyBorder="1" applyAlignment="1"/>
    <xf numFmtId="0" fontId="4" fillId="0" borderId="0" xfId="0" applyFont="1" applyFill="1" applyBorder="1" applyAlignment="1"/>
    <xf numFmtId="0" fontId="30" fillId="0" borderId="0" xfId="0" applyNumberFormat="1" applyFont="1" applyFill="1" applyBorder="1" applyAlignment="1">
      <alignment horizontal="right" vertical="center" wrapText="1"/>
    </xf>
    <xf numFmtId="0" fontId="39" fillId="0" borderId="10" xfId="0" applyNumberFormat="1" applyFont="1" applyFill="1" applyBorder="1" applyAlignment="1">
      <alignment horizontal="left" vertical="center" wrapText="1"/>
    </xf>
    <xf numFmtId="0" fontId="40" fillId="0" borderId="10" xfId="0" applyNumberFormat="1" applyFont="1" applyFill="1" applyBorder="1" applyAlignment="1">
      <alignment horizontal="left" vertical="center" wrapText="1"/>
    </xf>
    <xf numFmtId="0" fontId="26" fillId="0" borderId="10" xfId="0" applyFont="1" applyFill="1" applyBorder="1"/>
    <xf numFmtId="170" fontId="39" fillId="0" borderId="10" xfId="0" applyNumberFormat="1" applyFont="1" applyFill="1" applyBorder="1" applyAlignment="1">
      <alignment wrapText="1"/>
    </xf>
    <xf numFmtId="0" fontId="42" fillId="0" borderId="10" xfId="0" applyFont="1" applyFill="1" applyBorder="1" applyAlignment="1"/>
    <xf numFmtId="0" fontId="39" fillId="0" borderId="10" xfId="0" applyNumberFormat="1" applyFont="1" applyFill="1" applyBorder="1" applyAlignment="1">
      <alignment horizontal="center" vertical="center" wrapText="1"/>
    </xf>
    <xf numFmtId="49" fontId="39" fillId="0" borderId="10" xfId="0" applyNumberFormat="1" applyFont="1" applyFill="1" applyBorder="1" applyAlignment="1">
      <alignment horizontal="center" vertical="center" wrapText="1"/>
    </xf>
    <xf numFmtId="170" fontId="43" fillId="0" borderId="10" xfId="0" applyNumberFormat="1" applyFont="1" applyFill="1" applyBorder="1" applyAlignment="1"/>
    <xf numFmtId="0" fontId="40" fillId="0" borderId="10" xfId="0" applyNumberFormat="1" applyFont="1" applyFill="1" applyBorder="1" applyAlignment="1">
      <alignment horizontal="center" vertical="center" wrapText="1"/>
    </xf>
    <xf numFmtId="170" fontId="40" fillId="0" borderId="10" xfId="0" applyNumberFormat="1" applyFont="1" applyFill="1" applyBorder="1" applyAlignment="1">
      <alignment wrapText="1"/>
    </xf>
    <xf numFmtId="49" fontId="40" fillId="0" borderId="10" xfId="0" applyNumberFormat="1" applyFont="1" applyFill="1" applyBorder="1" applyAlignment="1">
      <alignment horizontal="center" vertical="center" wrapText="1"/>
    </xf>
    <xf numFmtId="169" fontId="42" fillId="0" borderId="10" xfId="0" applyNumberFormat="1" applyFont="1" applyFill="1" applyBorder="1" applyAlignment="1"/>
    <xf numFmtId="170" fontId="40" fillId="0" borderId="10" xfId="0" applyNumberFormat="1" applyFont="1" applyFill="1" applyBorder="1" applyAlignment="1">
      <alignment vertical="center" wrapText="1"/>
    </xf>
    <xf numFmtId="0" fontId="40" fillId="24" borderId="10" xfId="0" applyNumberFormat="1" applyFont="1" applyFill="1" applyBorder="1" applyAlignment="1">
      <alignment horizontal="center" vertical="center" wrapText="1"/>
    </xf>
    <xf numFmtId="0" fontId="43" fillId="0" borderId="10" xfId="0" applyNumberFormat="1" applyFont="1" applyFill="1" applyBorder="1" applyAlignment="1">
      <alignment horizontal="center" vertical="center" wrapText="1"/>
    </xf>
    <xf numFmtId="0" fontId="42" fillId="0" borderId="10" xfId="0" applyNumberFormat="1" applyFont="1" applyFill="1" applyBorder="1" applyAlignment="1">
      <alignment horizontal="center" vertical="center" wrapText="1"/>
    </xf>
    <xf numFmtId="49" fontId="43" fillId="0" borderId="10" xfId="0" applyNumberFormat="1" applyFont="1" applyFill="1" applyBorder="1" applyAlignment="1">
      <alignment horizontal="center" vertical="center"/>
    </xf>
    <xf numFmtId="49" fontId="42" fillId="0" borderId="10" xfId="0" applyNumberFormat="1" applyFont="1" applyFill="1" applyBorder="1" applyAlignment="1">
      <alignment horizontal="center" vertical="center"/>
    </xf>
    <xf numFmtId="170" fontId="40" fillId="0" borderId="10" xfId="0" applyNumberFormat="1" applyFont="1" applyFill="1" applyBorder="1" applyAlignment="1">
      <alignment horizontal="right" vertical="center" wrapText="1"/>
    </xf>
    <xf numFmtId="49" fontId="43" fillId="0" borderId="10" xfId="0" applyNumberFormat="1" applyFont="1" applyFill="1" applyBorder="1" applyAlignment="1">
      <alignment horizontal="center" vertical="center" wrapText="1"/>
    </xf>
    <xf numFmtId="170" fontId="39" fillId="0" borderId="10" xfId="0" applyNumberFormat="1" applyFont="1" applyFill="1" applyBorder="1" applyAlignment="1">
      <alignment vertical="center" wrapText="1"/>
    </xf>
    <xf numFmtId="169" fontId="43" fillId="0" borderId="10" xfId="0" applyNumberFormat="1" applyFont="1" applyFill="1" applyBorder="1" applyAlignment="1">
      <alignment vertical="center"/>
    </xf>
    <xf numFmtId="169" fontId="42" fillId="0" borderId="10" xfId="0" applyNumberFormat="1" applyFont="1" applyFill="1" applyBorder="1" applyAlignment="1">
      <alignment vertical="center"/>
    </xf>
    <xf numFmtId="0" fontId="30" fillId="0" borderId="0" xfId="0" applyNumberFormat="1" applyFont="1" applyFill="1" applyBorder="1" applyAlignment="1">
      <alignment horizontal="left" vertical="center" wrapText="1" shrinkToFit="1"/>
    </xf>
    <xf numFmtId="0" fontId="5" fillId="0" borderId="0" xfId="0" applyFont="1" applyBorder="1"/>
    <xf numFmtId="0" fontId="7" fillId="0" borderId="0" xfId="0" applyNumberFormat="1" applyFont="1" applyFill="1" applyBorder="1" applyAlignment="1">
      <alignment horizontal="left" vertical="center" wrapText="1"/>
    </xf>
    <xf numFmtId="49" fontId="40" fillId="0" borderId="0" xfId="0" applyNumberFormat="1" applyFont="1" applyFill="1" applyBorder="1" applyAlignment="1">
      <alignment horizontal="center" vertical="center" wrapText="1"/>
    </xf>
    <xf numFmtId="49" fontId="42" fillId="0" borderId="0" xfId="0" applyNumberFormat="1" applyFont="1" applyFill="1" applyBorder="1" applyAlignment="1">
      <alignment horizontal="center" vertical="center"/>
    </xf>
    <xf numFmtId="0" fontId="40" fillId="0" borderId="0" xfId="0" applyNumberFormat="1" applyFont="1" applyFill="1" applyBorder="1" applyAlignment="1">
      <alignment horizontal="center" vertical="center" wrapText="1"/>
    </xf>
    <xf numFmtId="49" fontId="39" fillId="0" borderId="0" xfId="0" applyNumberFormat="1" applyFont="1" applyFill="1" applyBorder="1" applyAlignment="1">
      <alignment horizontal="center" vertical="center" wrapText="1"/>
    </xf>
    <xf numFmtId="49" fontId="43" fillId="0" borderId="0" xfId="0" applyNumberFormat="1" applyFont="1" applyFill="1" applyBorder="1" applyAlignment="1">
      <alignment horizontal="center" vertical="center"/>
    </xf>
    <xf numFmtId="0" fontId="39" fillId="0" borderId="0" xfId="0" applyNumberFormat="1" applyFont="1" applyFill="1" applyBorder="1" applyAlignment="1">
      <alignment horizontal="center" vertical="center" wrapText="1"/>
    </xf>
    <xf numFmtId="0" fontId="29" fillId="0" borderId="0" xfId="0" applyNumberFormat="1" applyFont="1" applyFill="1" applyBorder="1" applyAlignment="1">
      <alignment horizontal="left" vertical="center" wrapText="1" shrinkToFit="1"/>
    </xf>
    <xf numFmtId="0" fontId="44" fillId="0" borderId="0" xfId="0" applyFont="1" applyBorder="1" applyAlignment="1">
      <alignment horizontal="left" vertical="top" wrapText="1"/>
    </xf>
    <xf numFmtId="169" fontId="39" fillId="0" borderId="0" xfId="0" applyNumberFormat="1" applyFont="1" applyFill="1" applyBorder="1" applyAlignment="1">
      <alignment horizontal="right" vertical="center" wrapText="1"/>
    </xf>
    <xf numFmtId="0" fontId="41" fillId="0" borderId="0" xfId="0" applyFont="1" applyBorder="1" applyAlignment="1">
      <alignment horizontal="left" vertical="top" wrapText="1"/>
    </xf>
    <xf numFmtId="169" fontId="40" fillId="0" borderId="0" xfId="0" applyNumberFormat="1" applyFont="1" applyFill="1" applyBorder="1" applyAlignment="1">
      <alignment horizontal="right" vertical="center" wrapText="1"/>
    </xf>
    <xf numFmtId="0" fontId="42" fillId="0" borderId="0" xfId="0" applyFont="1" applyBorder="1" applyAlignment="1">
      <alignment horizontal="center"/>
    </xf>
    <xf numFmtId="169" fontId="42" fillId="0" borderId="0" xfId="0" applyNumberFormat="1" applyFont="1" applyBorder="1" applyAlignment="1">
      <alignment horizontal="right" vertical="center"/>
    </xf>
    <xf numFmtId="0" fontId="7" fillId="0" borderId="17" xfId="0" applyNumberFormat="1" applyFont="1" applyFill="1" applyBorder="1" applyAlignment="1">
      <alignment horizontal="left" vertical="center" wrapText="1"/>
    </xf>
    <xf numFmtId="49" fontId="40" fillId="0" borderId="17" xfId="0" applyNumberFormat="1" applyFont="1" applyFill="1" applyBorder="1" applyAlignment="1">
      <alignment horizontal="center" vertical="center" wrapText="1"/>
    </xf>
    <xf numFmtId="49" fontId="42" fillId="0" borderId="17" xfId="0" applyNumberFormat="1" applyFont="1" applyFill="1" applyBorder="1" applyAlignment="1">
      <alignment horizontal="center" vertical="center"/>
    </xf>
    <xf numFmtId="0" fontId="40" fillId="0" borderId="17" xfId="0" applyNumberFormat="1" applyFont="1" applyFill="1" applyBorder="1" applyAlignment="1">
      <alignment horizontal="center" vertical="center" wrapText="1"/>
    </xf>
    <xf numFmtId="0" fontId="38" fillId="0" borderId="19" xfId="0" applyFont="1" applyBorder="1" applyAlignment="1">
      <alignment horizontal="left" vertical="top" wrapText="1"/>
    </xf>
    <xf numFmtId="0" fontId="7" fillId="0" borderId="20" xfId="0" applyNumberFormat="1" applyFont="1" applyFill="1" applyBorder="1" applyAlignment="1">
      <alignment horizontal="left" vertical="center" wrapText="1"/>
    </xf>
    <xf numFmtId="0" fontId="39" fillId="0" borderId="20" xfId="0" applyNumberFormat="1" applyFont="1" applyFill="1" applyBorder="1" applyAlignment="1">
      <alignment horizontal="left" vertical="center" wrapText="1"/>
    </xf>
    <xf numFmtId="0" fontId="41" fillId="0" borderId="19" xfId="0" applyFont="1" applyBorder="1" applyAlignment="1">
      <alignment horizontal="left" vertical="top" wrapText="1"/>
    </xf>
    <xf numFmtId="0" fontId="44" fillId="0" borderId="19" xfId="0" applyFont="1" applyBorder="1" applyAlignment="1">
      <alignment horizontal="left" vertical="top" wrapText="1"/>
    </xf>
    <xf numFmtId="170" fontId="39" fillId="0" borderId="10" xfId="0" applyNumberFormat="1" applyFont="1" applyFill="1" applyBorder="1" applyAlignment="1">
      <alignment horizontal="right" wrapText="1"/>
    </xf>
    <xf numFmtId="0" fontId="38" fillId="0" borderId="0" xfId="0" applyFont="1" applyBorder="1" applyAlignment="1">
      <alignment horizontal="left" vertical="top" wrapText="1"/>
    </xf>
    <xf numFmtId="0" fontId="26" fillId="0" borderId="10" xfId="0" applyFont="1" applyFill="1" applyBorder="1" applyAlignment="1">
      <alignment vertical="center"/>
    </xf>
    <xf numFmtId="0" fontId="36" fillId="0" borderId="10" xfId="0" applyFont="1" applyFill="1" applyBorder="1" applyAlignment="1">
      <alignment vertical="center"/>
    </xf>
    <xf numFmtId="0" fontId="42" fillId="0" borderId="10" xfId="0" applyFont="1" applyFill="1" applyBorder="1" applyAlignment="1">
      <alignment vertical="center"/>
    </xf>
    <xf numFmtId="170" fontId="43" fillId="0" borderId="10" xfId="0" applyNumberFormat="1" applyFont="1" applyFill="1" applyBorder="1" applyAlignment="1">
      <alignment vertical="center"/>
    </xf>
    <xf numFmtId="0" fontId="38" fillId="0" borderId="19" xfId="0" applyFont="1" applyBorder="1" applyAlignment="1">
      <alignment horizontal="left" vertical="center" wrapText="1"/>
    </xf>
    <xf numFmtId="0" fontId="41" fillId="0" borderId="19" xfId="0" applyFont="1" applyBorder="1" applyAlignment="1">
      <alignment horizontal="left" vertical="center" wrapText="1"/>
    </xf>
    <xf numFmtId="0" fontId="44" fillId="0" borderId="19" xfId="0" applyFont="1" applyBorder="1" applyAlignment="1">
      <alignment horizontal="left" vertical="center" wrapText="1"/>
    </xf>
    <xf numFmtId="170" fontId="39" fillId="0" borderId="10" xfId="0" applyNumberFormat="1" applyFont="1" applyFill="1" applyBorder="1" applyAlignment="1">
      <alignment horizontal="right" vertical="center" wrapText="1"/>
    </xf>
    <xf numFmtId="0" fontId="38" fillId="0" borderId="0" xfId="0" applyFont="1" applyBorder="1" applyAlignment="1">
      <alignment horizontal="left" vertical="center" wrapText="1"/>
    </xf>
    <xf numFmtId="0" fontId="37" fillId="0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8" fillId="0" borderId="10" xfId="0" applyNumberFormat="1" applyFont="1" applyFill="1" applyBorder="1" applyAlignment="1">
      <alignment horizontal="center" vertical="center" wrapText="1"/>
    </xf>
    <xf numFmtId="0" fontId="8" fillId="0" borderId="1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0" applyNumberFormat="1" applyFont="1" applyFill="1" applyBorder="1" applyAlignment="1">
      <alignment horizontal="right" vertical="center" wrapText="1"/>
    </xf>
    <xf numFmtId="0" fontId="29" fillId="0" borderId="0" xfId="0" applyNumberFormat="1" applyFont="1" applyFill="1" applyBorder="1" applyAlignment="1">
      <alignment horizontal="center" vertical="center" wrapText="1"/>
    </xf>
    <xf numFmtId="0" fontId="32" fillId="0" borderId="0" xfId="0" applyNumberFormat="1" applyFont="1" applyFill="1" applyBorder="1" applyAlignment="1">
      <alignment horizontal="center" vertical="center" wrapText="1"/>
    </xf>
    <xf numFmtId="0" fontId="30" fillId="0" borderId="12" xfId="0" applyNumberFormat="1" applyFont="1" applyFill="1" applyBorder="1" applyAlignment="1">
      <alignment horizontal="right" wrapText="1"/>
    </xf>
    <xf numFmtId="0" fontId="30" fillId="0" borderId="0" xfId="0" applyNumberFormat="1" applyFont="1" applyFill="1" applyBorder="1" applyAlignment="1">
      <alignment horizontal="right" wrapText="1"/>
    </xf>
    <xf numFmtId="0" fontId="8" fillId="0" borderId="13" xfId="0" applyNumberFormat="1" applyFont="1" applyFill="1" applyBorder="1" applyAlignment="1">
      <alignment horizontal="center" vertical="center" wrapText="1"/>
    </xf>
    <xf numFmtId="0" fontId="8" fillId="0" borderId="14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8" fillId="0" borderId="18" xfId="0" applyNumberFormat="1" applyFont="1" applyFill="1" applyBorder="1" applyAlignment="1">
      <alignment horizontal="center" vertical="center" wrapText="1"/>
    </xf>
    <xf numFmtId="0" fontId="30" fillId="0" borderId="0" xfId="0" applyNumberFormat="1" applyFont="1" applyFill="1" applyBorder="1" applyAlignment="1">
      <alignment horizontal="right" vertical="center" wrapText="1"/>
    </xf>
    <xf numFmtId="0" fontId="8" fillId="0" borderId="15" xfId="0" applyNumberFormat="1" applyFont="1" applyFill="1" applyBorder="1" applyAlignment="1">
      <alignment horizontal="center" vertical="center" wrapText="1"/>
    </xf>
    <xf numFmtId="0" fontId="8" fillId="0" borderId="16" xfId="0" applyNumberFormat="1" applyFont="1" applyFill="1" applyBorder="1" applyAlignment="1">
      <alignment horizontal="center" vertical="center" wrapText="1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"/>
  <sheetViews>
    <sheetView workbookViewId="0">
      <selection sqref="A1:I57"/>
    </sheetView>
  </sheetViews>
  <sheetFormatPr defaultColWidth="9.140625" defaultRowHeight="12.75" x14ac:dyDescent="0.2"/>
  <cols>
    <col min="1" max="1" width="53.7109375" customWidth="1"/>
    <col min="2" max="2" width="5.140625" customWidth="1"/>
    <col min="3" max="4" width="4.42578125" customWidth="1"/>
    <col min="5" max="5" width="10.85546875" customWidth="1"/>
    <col min="6" max="6" width="4.7109375" customWidth="1"/>
    <col min="7" max="7" width="10.42578125" customWidth="1"/>
    <col min="8" max="8" width="12" customWidth="1"/>
    <col min="9" max="9" width="11" style="7" customWidth="1"/>
  </cols>
  <sheetData>
    <row r="1" spans="1:11" ht="15.75" x14ac:dyDescent="0.25">
      <c r="A1" s="75"/>
      <c r="B1" s="75"/>
      <c r="C1" s="75"/>
      <c r="D1" s="75"/>
      <c r="E1" s="75"/>
      <c r="F1" s="75" t="s">
        <v>76</v>
      </c>
      <c r="G1" s="75"/>
      <c r="H1" s="75"/>
      <c r="I1" s="75"/>
      <c r="J1" s="3"/>
      <c r="K1" s="3"/>
    </row>
    <row r="2" spans="1:11" ht="12.75" customHeight="1" x14ac:dyDescent="0.25">
      <c r="A2" s="76" t="s">
        <v>64</v>
      </c>
      <c r="B2" s="76"/>
      <c r="C2" s="76"/>
      <c r="D2" s="76"/>
      <c r="E2" s="76"/>
      <c r="F2" s="76"/>
      <c r="G2" s="76"/>
      <c r="H2" s="76"/>
      <c r="I2" s="76"/>
      <c r="J2" s="3"/>
      <c r="K2" s="3"/>
    </row>
    <row r="3" spans="1:11" ht="12.75" customHeight="1" x14ac:dyDescent="0.25">
      <c r="A3" s="76" t="s">
        <v>70</v>
      </c>
      <c r="B3" s="76"/>
      <c r="C3" s="76"/>
      <c r="D3" s="76"/>
      <c r="E3" s="76"/>
      <c r="F3" s="76"/>
      <c r="G3" s="76"/>
      <c r="H3" s="76"/>
      <c r="I3" s="76"/>
      <c r="J3" s="3"/>
      <c r="K3" s="3"/>
    </row>
    <row r="4" spans="1:11" ht="14.25" customHeight="1" x14ac:dyDescent="0.25">
      <c r="A4" s="76" t="s">
        <v>73</v>
      </c>
      <c r="B4" s="76"/>
      <c r="C4" s="76"/>
      <c r="D4" s="76"/>
      <c r="E4" s="76"/>
      <c r="F4" s="76"/>
      <c r="G4" s="76"/>
      <c r="H4" s="76"/>
      <c r="I4" s="76"/>
      <c r="J4" s="10"/>
      <c r="K4" s="10"/>
    </row>
    <row r="5" spans="1:11" s="7" customFormat="1" ht="14.25" customHeight="1" x14ac:dyDescent="0.2">
      <c r="A5" s="80" t="s">
        <v>78</v>
      </c>
      <c r="B5" s="80"/>
      <c r="C5" s="80"/>
      <c r="D5" s="80"/>
      <c r="E5" s="80"/>
      <c r="F5" s="80"/>
      <c r="G5" s="80"/>
      <c r="H5" s="80"/>
      <c r="I5" s="80"/>
      <c r="J5" s="4"/>
      <c r="K5" s="4"/>
    </row>
    <row r="6" spans="1:11" s="7" customFormat="1" ht="12.75" customHeight="1" x14ac:dyDescent="0.2">
      <c r="A6" s="8"/>
      <c r="B6" s="15"/>
      <c r="C6" s="8"/>
      <c r="D6" s="8"/>
      <c r="E6" s="8"/>
      <c r="F6" s="8"/>
      <c r="G6" s="89" t="s">
        <v>74</v>
      </c>
      <c r="H6" s="89"/>
      <c r="I6" s="89"/>
      <c r="J6" s="4"/>
      <c r="K6" s="4"/>
    </row>
    <row r="7" spans="1:11" ht="15.75" customHeight="1" x14ac:dyDescent="0.2">
      <c r="A7" s="81" t="s">
        <v>77</v>
      </c>
      <c r="B7" s="81"/>
      <c r="C7" s="82"/>
      <c r="D7" s="82"/>
      <c r="E7" s="82"/>
      <c r="F7" s="82"/>
      <c r="G7" s="82"/>
      <c r="H7" s="82"/>
      <c r="I7" s="82"/>
      <c r="J7" s="3"/>
      <c r="K7" s="3"/>
    </row>
    <row r="8" spans="1:11" ht="15.75" customHeight="1" x14ac:dyDescent="0.2">
      <c r="A8" s="82" t="s">
        <v>1</v>
      </c>
      <c r="B8" s="82"/>
      <c r="C8" s="82"/>
      <c r="D8" s="82"/>
      <c r="E8" s="82"/>
      <c r="F8" s="82"/>
      <c r="G8" s="82"/>
      <c r="H8" s="82"/>
      <c r="I8" s="82"/>
      <c r="J8" s="3"/>
      <c r="K8" s="3"/>
    </row>
    <row r="9" spans="1:11" ht="22.5" hidden="1" customHeight="1" x14ac:dyDescent="0.25">
      <c r="A9" s="4"/>
      <c r="B9" s="4"/>
      <c r="C9" s="4"/>
      <c r="D9" s="4"/>
      <c r="E9" s="4"/>
      <c r="F9" s="83" t="s">
        <v>2</v>
      </c>
      <c r="G9" s="84"/>
      <c r="H9" s="84"/>
      <c r="I9" s="84"/>
      <c r="J9" s="3"/>
      <c r="K9" s="3"/>
    </row>
    <row r="10" spans="1:11" ht="12.75" customHeight="1" x14ac:dyDescent="0.2">
      <c r="A10" s="85" t="s">
        <v>0</v>
      </c>
      <c r="B10" s="85" t="s">
        <v>62</v>
      </c>
      <c r="C10" s="85" t="s">
        <v>3</v>
      </c>
      <c r="D10" s="85" t="s">
        <v>4</v>
      </c>
      <c r="E10" s="85" t="s">
        <v>5</v>
      </c>
      <c r="F10" s="90" t="s">
        <v>6</v>
      </c>
      <c r="G10" s="77" t="s">
        <v>42</v>
      </c>
      <c r="H10" s="77" t="s">
        <v>61</v>
      </c>
      <c r="I10" s="77" t="s">
        <v>71</v>
      </c>
      <c r="J10" s="3"/>
      <c r="K10" s="3"/>
    </row>
    <row r="11" spans="1:11" ht="28.5" customHeight="1" x14ac:dyDescent="0.2">
      <c r="A11" s="86"/>
      <c r="B11" s="88"/>
      <c r="C11" s="86"/>
      <c r="D11" s="86"/>
      <c r="E11" s="86"/>
      <c r="F11" s="91"/>
      <c r="G11" s="78"/>
      <c r="H11" s="78"/>
      <c r="I11" s="78"/>
      <c r="J11" s="3"/>
      <c r="K11" s="3"/>
    </row>
    <row r="12" spans="1:11" ht="15" x14ac:dyDescent="0.2">
      <c r="A12" s="17" t="s">
        <v>7</v>
      </c>
      <c r="B12" s="17"/>
      <c r="C12" s="18"/>
      <c r="D12" s="18"/>
      <c r="E12" s="18"/>
      <c r="F12" s="18"/>
      <c r="G12" s="19">
        <f>G14+G43+G52+G56+G75+G54</f>
        <v>2188.1</v>
      </c>
      <c r="H12" s="19">
        <f t="shared" ref="H12:I12" si="0">H14+H43+H52+H56+H75+H54</f>
        <v>2049</v>
      </c>
      <c r="I12" s="19">
        <f t="shared" si="0"/>
        <v>2152.2000000000003</v>
      </c>
      <c r="J12" s="3"/>
      <c r="K12" s="3"/>
    </row>
    <row r="13" spans="1:11" ht="15" hidden="1" x14ac:dyDescent="0.2">
      <c r="A13" s="9"/>
      <c r="B13" s="9"/>
      <c r="C13" s="18"/>
      <c r="D13" s="18"/>
      <c r="E13" s="18"/>
      <c r="F13" s="18"/>
      <c r="G13" s="20"/>
      <c r="H13" s="20"/>
      <c r="I13" s="20"/>
      <c r="J13" s="3"/>
      <c r="K13" s="3"/>
    </row>
    <row r="14" spans="1:11" s="2" customFormat="1" ht="15" x14ac:dyDescent="0.2">
      <c r="A14" s="16" t="s">
        <v>8</v>
      </c>
      <c r="B14" s="21">
        <v>817</v>
      </c>
      <c r="C14" s="21" t="s">
        <v>9</v>
      </c>
      <c r="D14" s="21" t="s">
        <v>10</v>
      </c>
      <c r="E14" s="21" t="s">
        <v>11</v>
      </c>
      <c r="F14" s="21" t="s">
        <v>12</v>
      </c>
      <c r="G14" s="19">
        <f>G15+G17+G35+G38</f>
        <v>2080.4</v>
      </c>
      <c r="H14" s="19">
        <f t="shared" ref="H14:I14" si="1">H15+H17+H35+H38</f>
        <v>1950</v>
      </c>
      <c r="I14" s="19">
        <f t="shared" si="1"/>
        <v>2051.9</v>
      </c>
      <c r="J14" s="11"/>
      <c r="K14" s="3"/>
    </row>
    <row r="15" spans="1:11" s="2" customFormat="1" ht="15" x14ac:dyDescent="0.2">
      <c r="A15" s="17" t="s">
        <v>16</v>
      </c>
      <c r="B15" s="21">
        <v>817</v>
      </c>
      <c r="C15" s="22" t="s">
        <v>9</v>
      </c>
      <c r="D15" s="22" t="s">
        <v>31</v>
      </c>
      <c r="E15" s="22" t="s">
        <v>43</v>
      </c>
      <c r="F15" s="22" t="s">
        <v>54</v>
      </c>
      <c r="G15" s="23">
        <f>G16</f>
        <v>62.4</v>
      </c>
      <c r="H15" s="23">
        <f t="shared" ref="H15:I15" si="2">H16</f>
        <v>62.4</v>
      </c>
      <c r="I15" s="23">
        <f t="shared" si="2"/>
        <v>62.4</v>
      </c>
      <c r="J15" s="11"/>
      <c r="K15" s="3"/>
    </row>
    <row r="16" spans="1:11" s="2" customFormat="1" ht="33.75" customHeight="1" x14ac:dyDescent="0.2">
      <c r="A16" s="59" t="s">
        <v>46</v>
      </c>
      <c r="B16" s="21">
        <v>817</v>
      </c>
      <c r="C16" s="24" t="s">
        <v>9</v>
      </c>
      <c r="D16" s="26" t="s">
        <v>31</v>
      </c>
      <c r="E16" s="24">
        <v>7950011110</v>
      </c>
      <c r="F16" s="24">
        <v>123</v>
      </c>
      <c r="G16" s="28">
        <v>62.4</v>
      </c>
      <c r="H16" s="28">
        <v>62.4</v>
      </c>
      <c r="I16" s="28">
        <v>62.4</v>
      </c>
      <c r="J16" s="11"/>
      <c r="K16" s="3"/>
    </row>
    <row r="17" spans="1:11" s="2" customFormat="1" ht="36" customHeight="1" x14ac:dyDescent="0.2">
      <c r="A17" s="59" t="s">
        <v>49</v>
      </c>
      <c r="B17" s="21">
        <v>817</v>
      </c>
      <c r="C17" s="21" t="s">
        <v>9</v>
      </c>
      <c r="D17" s="22" t="s">
        <v>13</v>
      </c>
      <c r="E17" s="22" t="s">
        <v>55</v>
      </c>
      <c r="F17" s="21" t="s">
        <v>12</v>
      </c>
      <c r="G17" s="36">
        <f>G19+G23+G31</f>
        <v>1331</v>
      </c>
      <c r="H17" s="36">
        <f t="shared" ref="H17:I17" si="3">H19+H23+H31</f>
        <v>1220.5999999999999</v>
      </c>
      <c r="I17" s="36">
        <f t="shared" si="3"/>
        <v>1322.6</v>
      </c>
      <c r="J17" s="3"/>
      <c r="K17" s="3"/>
    </row>
    <row r="18" spans="1:11" ht="30" hidden="1" x14ac:dyDescent="0.2">
      <c r="A18" s="60" t="s">
        <v>14</v>
      </c>
      <c r="B18" s="21">
        <v>817</v>
      </c>
      <c r="C18" s="24" t="s">
        <v>9</v>
      </c>
      <c r="D18" s="26" t="s">
        <v>13</v>
      </c>
      <c r="E18" s="24"/>
      <c r="F18" s="24" t="s">
        <v>12</v>
      </c>
      <c r="G18" s="19"/>
      <c r="H18" s="19"/>
      <c r="I18" s="19"/>
      <c r="J18" s="3"/>
      <c r="K18" s="3"/>
    </row>
    <row r="19" spans="1:11" s="6" customFormat="1" ht="49.5" customHeight="1" x14ac:dyDescent="0.25">
      <c r="A19" s="59" t="s">
        <v>19</v>
      </c>
      <c r="B19" s="21">
        <v>817</v>
      </c>
      <c r="C19" s="22" t="s">
        <v>9</v>
      </c>
      <c r="D19" s="22" t="s">
        <v>13</v>
      </c>
      <c r="E19" s="22" t="s">
        <v>37</v>
      </c>
      <c r="F19" s="21">
        <v>100</v>
      </c>
      <c r="G19" s="37">
        <f>G20+G21</f>
        <v>470</v>
      </c>
      <c r="H19" s="37">
        <f t="shared" ref="H19:I19" si="4">H20+H21</f>
        <v>471</v>
      </c>
      <c r="I19" s="37">
        <f t="shared" si="4"/>
        <v>523</v>
      </c>
      <c r="J19" s="5"/>
      <c r="K19" s="5"/>
    </row>
    <row r="20" spans="1:11" ht="19.5" customHeight="1" x14ac:dyDescent="0.2">
      <c r="A20" s="59" t="s">
        <v>47</v>
      </c>
      <c r="B20" s="21">
        <v>817</v>
      </c>
      <c r="C20" s="26" t="s">
        <v>9</v>
      </c>
      <c r="D20" s="26" t="s">
        <v>13</v>
      </c>
      <c r="E20" s="26" t="s">
        <v>38</v>
      </c>
      <c r="F20" s="24">
        <v>121</v>
      </c>
      <c r="G20" s="27">
        <v>361</v>
      </c>
      <c r="H20" s="27">
        <v>362</v>
      </c>
      <c r="I20" s="27">
        <v>398.3</v>
      </c>
      <c r="J20" s="3"/>
      <c r="K20" s="3"/>
    </row>
    <row r="21" spans="1:11" ht="39.75" customHeight="1" x14ac:dyDescent="0.2">
      <c r="A21" s="59" t="s">
        <v>48</v>
      </c>
      <c r="B21" s="21">
        <v>817</v>
      </c>
      <c r="C21" s="26" t="s">
        <v>9</v>
      </c>
      <c r="D21" s="26" t="s">
        <v>13</v>
      </c>
      <c r="E21" s="26" t="s">
        <v>38</v>
      </c>
      <c r="F21" s="24">
        <v>129</v>
      </c>
      <c r="G21" s="38">
        <v>109</v>
      </c>
      <c r="H21" s="38">
        <v>109</v>
      </c>
      <c r="I21" s="38">
        <v>124.7</v>
      </c>
      <c r="J21" s="3"/>
      <c r="K21" s="3"/>
    </row>
    <row r="22" spans="1:11" ht="45" hidden="1" x14ac:dyDescent="0.2">
      <c r="A22" s="60" t="s">
        <v>17</v>
      </c>
      <c r="B22" s="21">
        <v>817</v>
      </c>
      <c r="C22" s="24" t="s">
        <v>9</v>
      </c>
      <c r="D22" s="26" t="s">
        <v>13</v>
      </c>
      <c r="E22" s="24">
        <v>7860000</v>
      </c>
      <c r="F22" s="24" t="s">
        <v>12</v>
      </c>
      <c r="G22" s="25"/>
      <c r="H22" s="25"/>
      <c r="I22" s="25"/>
      <c r="J22" s="3"/>
      <c r="K22" s="3"/>
    </row>
    <row r="23" spans="1:11" s="2" customFormat="1" ht="15" x14ac:dyDescent="0.2">
      <c r="A23" s="61" t="s">
        <v>18</v>
      </c>
      <c r="B23" s="21">
        <v>817</v>
      </c>
      <c r="C23" s="21" t="s">
        <v>9</v>
      </c>
      <c r="D23" s="22" t="s">
        <v>13</v>
      </c>
      <c r="E23" s="21">
        <v>7860100000</v>
      </c>
      <c r="F23" s="21"/>
      <c r="G23" s="19">
        <f>G24+G29+G30</f>
        <v>858</v>
      </c>
      <c r="H23" s="19">
        <f t="shared" ref="H23:I23" si="5">H24+H29+H30</f>
        <v>749.6</v>
      </c>
      <c r="I23" s="19">
        <f t="shared" si="5"/>
        <v>799.6</v>
      </c>
      <c r="J23" s="3"/>
      <c r="K23" s="3"/>
    </row>
    <row r="24" spans="1:11" s="2" customFormat="1" ht="45" x14ac:dyDescent="0.2">
      <c r="A24" s="62" t="s">
        <v>19</v>
      </c>
      <c r="B24" s="21">
        <v>817</v>
      </c>
      <c r="C24" s="24" t="s">
        <v>9</v>
      </c>
      <c r="D24" s="26" t="s">
        <v>13</v>
      </c>
      <c r="E24" s="24">
        <v>7860100110</v>
      </c>
      <c r="F24" s="24">
        <v>100</v>
      </c>
      <c r="G24" s="28">
        <f>G25+G28</f>
        <v>797</v>
      </c>
      <c r="H24" s="28">
        <f t="shared" ref="H24:I24" si="6">H25+H28</f>
        <v>733</v>
      </c>
      <c r="I24" s="28">
        <f t="shared" si="6"/>
        <v>781</v>
      </c>
      <c r="J24" s="3"/>
      <c r="K24" s="3"/>
    </row>
    <row r="25" spans="1:11" s="6" customFormat="1" ht="23.25" customHeight="1" x14ac:dyDescent="0.25">
      <c r="A25" s="59" t="s">
        <v>47</v>
      </c>
      <c r="B25" s="21">
        <v>817</v>
      </c>
      <c r="C25" s="26" t="s">
        <v>9</v>
      </c>
      <c r="D25" s="26" t="s">
        <v>13</v>
      </c>
      <c r="E25" s="24">
        <v>7860100110</v>
      </c>
      <c r="F25" s="24">
        <v>121</v>
      </c>
      <c r="G25" s="34">
        <v>612</v>
      </c>
      <c r="H25" s="34">
        <v>559</v>
      </c>
      <c r="I25" s="34">
        <v>600</v>
      </c>
      <c r="J25" s="5"/>
      <c r="K25" s="5"/>
    </row>
    <row r="26" spans="1:11" ht="15" hidden="1" x14ac:dyDescent="0.2">
      <c r="A26" s="60" t="s">
        <v>15</v>
      </c>
      <c r="B26" s="21">
        <v>817</v>
      </c>
      <c r="C26" s="26" t="s">
        <v>9</v>
      </c>
      <c r="D26" s="26" t="s">
        <v>13</v>
      </c>
      <c r="E26" s="24" t="s">
        <v>20</v>
      </c>
      <c r="F26" s="24">
        <v>111</v>
      </c>
      <c r="G26" s="25"/>
      <c r="H26" s="25"/>
      <c r="I26" s="25"/>
      <c r="J26" s="3"/>
      <c r="K26" s="3"/>
    </row>
    <row r="27" spans="1:11" ht="15" hidden="1" x14ac:dyDescent="0.2">
      <c r="A27" s="60" t="s">
        <v>15</v>
      </c>
      <c r="B27" s="21">
        <v>817</v>
      </c>
      <c r="C27" s="26" t="s">
        <v>9</v>
      </c>
      <c r="D27" s="26" t="s">
        <v>13</v>
      </c>
      <c r="E27" s="24">
        <v>7860000</v>
      </c>
      <c r="F27" s="24">
        <v>121</v>
      </c>
      <c r="G27" s="25"/>
      <c r="H27" s="25"/>
      <c r="I27" s="25"/>
      <c r="J27" s="3"/>
      <c r="K27" s="3"/>
    </row>
    <row r="28" spans="1:11" ht="37.5" customHeight="1" x14ac:dyDescent="0.2">
      <c r="A28" s="59" t="s">
        <v>48</v>
      </c>
      <c r="B28" s="21">
        <v>817</v>
      </c>
      <c r="C28" s="26" t="s">
        <v>9</v>
      </c>
      <c r="D28" s="26" t="s">
        <v>13</v>
      </c>
      <c r="E28" s="24">
        <v>7860100110</v>
      </c>
      <c r="F28" s="24">
        <v>129</v>
      </c>
      <c r="G28" s="28">
        <v>185</v>
      </c>
      <c r="H28" s="28">
        <v>174</v>
      </c>
      <c r="I28" s="28">
        <v>181</v>
      </c>
      <c r="J28" s="3"/>
      <c r="K28" s="3"/>
    </row>
    <row r="29" spans="1:11" ht="22.5" x14ac:dyDescent="0.2">
      <c r="A29" s="62" t="s">
        <v>50</v>
      </c>
      <c r="B29" s="21">
        <v>817</v>
      </c>
      <c r="C29" s="26" t="s">
        <v>9</v>
      </c>
      <c r="D29" s="26" t="s">
        <v>13</v>
      </c>
      <c r="E29" s="24">
        <v>7860100110</v>
      </c>
      <c r="F29" s="24">
        <v>242</v>
      </c>
      <c r="G29" s="28">
        <v>5</v>
      </c>
      <c r="H29" s="28">
        <v>5</v>
      </c>
      <c r="I29" s="28">
        <v>5</v>
      </c>
      <c r="J29" s="3"/>
      <c r="K29" s="3"/>
    </row>
    <row r="30" spans="1:11" s="6" customFormat="1" ht="27.75" customHeight="1" x14ac:dyDescent="0.25">
      <c r="A30" s="62" t="s">
        <v>51</v>
      </c>
      <c r="B30" s="21">
        <v>817</v>
      </c>
      <c r="C30" s="26" t="s">
        <v>9</v>
      </c>
      <c r="D30" s="26" t="s">
        <v>13</v>
      </c>
      <c r="E30" s="24">
        <v>7860100190</v>
      </c>
      <c r="F30" s="24">
        <v>244</v>
      </c>
      <c r="G30" s="28">
        <v>56</v>
      </c>
      <c r="H30" s="28">
        <v>11.6</v>
      </c>
      <c r="I30" s="28">
        <v>13.6</v>
      </c>
      <c r="J30" s="5"/>
      <c r="K30" s="5"/>
    </row>
    <row r="31" spans="1:11" s="6" customFormat="1" ht="15.75" x14ac:dyDescent="0.25">
      <c r="A31" s="63" t="s">
        <v>21</v>
      </c>
      <c r="B31" s="21">
        <v>817</v>
      </c>
      <c r="C31" s="22" t="s">
        <v>9</v>
      </c>
      <c r="D31" s="22" t="s">
        <v>13</v>
      </c>
      <c r="E31" s="21">
        <v>7860000000</v>
      </c>
      <c r="F31" s="21" t="s">
        <v>22</v>
      </c>
      <c r="G31" s="64">
        <f>G32+G34+G33</f>
        <v>3</v>
      </c>
      <c r="H31" s="64">
        <f t="shared" ref="H31:I31" si="7">H32+H34+H33</f>
        <v>0</v>
      </c>
      <c r="I31" s="64">
        <f t="shared" si="7"/>
        <v>0</v>
      </c>
      <c r="J31" s="5"/>
      <c r="K31" s="5"/>
    </row>
    <row r="32" spans="1:11" ht="23.25" customHeight="1" x14ac:dyDescent="0.2">
      <c r="A32" s="65" t="s">
        <v>65</v>
      </c>
      <c r="B32" s="21">
        <v>817</v>
      </c>
      <c r="C32" s="26" t="s">
        <v>9</v>
      </c>
      <c r="D32" s="26" t="s">
        <v>13</v>
      </c>
      <c r="E32" s="29">
        <v>7860100190</v>
      </c>
      <c r="F32" s="24">
        <v>851</v>
      </c>
      <c r="G32" s="28">
        <v>1</v>
      </c>
      <c r="H32" s="28">
        <v>0</v>
      </c>
      <c r="I32" s="28">
        <v>0</v>
      </c>
      <c r="J32" s="3"/>
      <c r="K32" s="3"/>
    </row>
    <row r="33" spans="1:11" ht="23.25" customHeight="1" x14ac:dyDescent="0.2">
      <c r="A33" s="62" t="s">
        <v>52</v>
      </c>
      <c r="B33" s="21">
        <v>817</v>
      </c>
      <c r="C33" s="26" t="s">
        <v>9</v>
      </c>
      <c r="D33" s="26" t="s">
        <v>13</v>
      </c>
      <c r="E33" s="29">
        <v>7860100190</v>
      </c>
      <c r="F33" s="24">
        <v>852</v>
      </c>
      <c r="G33" s="28">
        <v>1</v>
      </c>
      <c r="H33" s="28">
        <v>0</v>
      </c>
      <c r="I33" s="28">
        <v>0</v>
      </c>
      <c r="J33" s="3"/>
      <c r="K33" s="3"/>
    </row>
    <row r="34" spans="1:11" ht="16.5" customHeight="1" x14ac:dyDescent="0.2">
      <c r="A34" s="62" t="s">
        <v>52</v>
      </c>
      <c r="B34" s="21">
        <v>817</v>
      </c>
      <c r="C34" s="26" t="s">
        <v>9</v>
      </c>
      <c r="D34" s="26" t="s">
        <v>13</v>
      </c>
      <c r="E34" s="29">
        <v>7860100190</v>
      </c>
      <c r="F34" s="24">
        <v>853</v>
      </c>
      <c r="G34" s="28">
        <v>1</v>
      </c>
      <c r="H34" s="28">
        <v>0</v>
      </c>
      <c r="I34" s="28">
        <v>0</v>
      </c>
      <c r="J34" s="3"/>
      <c r="K34" s="3"/>
    </row>
    <row r="35" spans="1:11" s="6" customFormat="1" ht="15.75" customHeight="1" x14ac:dyDescent="0.25">
      <c r="A35" s="61" t="s">
        <v>23</v>
      </c>
      <c r="B35" s="21">
        <v>817</v>
      </c>
      <c r="C35" s="21" t="s">
        <v>9</v>
      </c>
      <c r="D35" s="21" t="s">
        <v>24</v>
      </c>
      <c r="E35" s="30">
        <v>9750104190</v>
      </c>
      <c r="F35" s="22" t="s">
        <v>54</v>
      </c>
      <c r="G35" s="19">
        <f>G37</f>
        <v>15</v>
      </c>
      <c r="H35" s="19">
        <f t="shared" ref="H35:I35" si="8">H37</f>
        <v>15</v>
      </c>
      <c r="I35" s="19">
        <f t="shared" si="8"/>
        <v>15</v>
      </c>
      <c r="J35" s="5"/>
      <c r="K35" s="5"/>
    </row>
    <row r="36" spans="1:11" ht="15" hidden="1" x14ac:dyDescent="0.2">
      <c r="A36" s="60" t="s">
        <v>25</v>
      </c>
      <c r="B36" s="21">
        <v>817</v>
      </c>
      <c r="C36" s="26" t="s">
        <v>9</v>
      </c>
      <c r="D36" s="26" t="s">
        <v>24</v>
      </c>
      <c r="E36" s="31">
        <v>9750400</v>
      </c>
      <c r="F36" s="24" t="s">
        <v>12</v>
      </c>
      <c r="G36" s="25"/>
      <c r="H36" s="25"/>
      <c r="I36" s="25"/>
      <c r="J36" s="3"/>
      <c r="K36" s="3"/>
    </row>
    <row r="37" spans="1:11" ht="15" x14ac:dyDescent="0.2">
      <c r="A37" s="62" t="s">
        <v>53</v>
      </c>
      <c r="B37" s="21">
        <v>817</v>
      </c>
      <c r="C37" s="26" t="s">
        <v>9</v>
      </c>
      <c r="D37" s="26" t="s">
        <v>24</v>
      </c>
      <c r="E37" s="31">
        <v>9750104190</v>
      </c>
      <c r="F37" s="24">
        <v>870</v>
      </c>
      <c r="G37" s="25">
        <v>15</v>
      </c>
      <c r="H37" s="25">
        <v>15</v>
      </c>
      <c r="I37" s="25">
        <v>15</v>
      </c>
      <c r="J37" s="3"/>
      <c r="K37" s="3"/>
    </row>
    <row r="38" spans="1:11" s="2" customFormat="1" ht="19.5" customHeight="1" x14ac:dyDescent="0.2">
      <c r="A38" s="63" t="s">
        <v>26</v>
      </c>
      <c r="B38" s="21">
        <v>817</v>
      </c>
      <c r="C38" s="22" t="s">
        <v>9</v>
      </c>
      <c r="D38" s="22" t="s">
        <v>27</v>
      </c>
      <c r="E38" s="35" t="s">
        <v>55</v>
      </c>
      <c r="F38" s="21"/>
      <c r="G38" s="19">
        <f>G39+G40</f>
        <v>672</v>
      </c>
      <c r="H38" s="19">
        <f t="shared" ref="H38:I38" si="9">H39+H40</f>
        <v>652</v>
      </c>
      <c r="I38" s="19">
        <f t="shared" si="9"/>
        <v>651.9</v>
      </c>
      <c r="J38" s="3"/>
      <c r="K38" s="3"/>
    </row>
    <row r="39" spans="1:11" s="6" customFormat="1" ht="35.25" customHeight="1" x14ac:dyDescent="0.25">
      <c r="A39" s="63" t="s">
        <v>57</v>
      </c>
      <c r="B39" s="21">
        <v>817</v>
      </c>
      <c r="C39" s="22" t="s">
        <v>9</v>
      </c>
      <c r="D39" s="22" t="s">
        <v>27</v>
      </c>
      <c r="E39" s="30">
        <v>9705605190</v>
      </c>
      <c r="F39" s="21">
        <v>200</v>
      </c>
      <c r="G39" s="36">
        <v>1</v>
      </c>
      <c r="H39" s="36">
        <v>1</v>
      </c>
      <c r="I39" s="36">
        <v>0.9</v>
      </c>
      <c r="J39" s="5"/>
      <c r="K39" s="5"/>
    </row>
    <row r="40" spans="1:11" s="2" customFormat="1" ht="15" x14ac:dyDescent="0.2">
      <c r="A40" s="63" t="s">
        <v>56</v>
      </c>
      <c r="B40" s="21">
        <v>817</v>
      </c>
      <c r="C40" s="22" t="s">
        <v>9</v>
      </c>
      <c r="D40" s="22" t="s">
        <v>27</v>
      </c>
      <c r="E40" s="30">
        <v>8670100000</v>
      </c>
      <c r="F40" s="21">
        <v>100</v>
      </c>
      <c r="G40" s="64">
        <f>G41+G42</f>
        <v>671</v>
      </c>
      <c r="H40" s="64">
        <f t="shared" ref="H40:I40" si="10">H41+H42</f>
        <v>651</v>
      </c>
      <c r="I40" s="64">
        <f t="shared" si="10"/>
        <v>651</v>
      </c>
      <c r="J40" s="3"/>
      <c r="K40" s="3"/>
    </row>
    <row r="41" spans="1:11" ht="17.25" customHeight="1" x14ac:dyDescent="0.2">
      <c r="A41" s="62" t="s">
        <v>58</v>
      </c>
      <c r="B41" s="21">
        <v>817</v>
      </c>
      <c r="C41" s="26" t="s">
        <v>9</v>
      </c>
      <c r="D41" s="26" t="s">
        <v>27</v>
      </c>
      <c r="E41" s="31">
        <v>8670100110</v>
      </c>
      <c r="F41" s="24">
        <v>111</v>
      </c>
      <c r="G41" s="25">
        <v>515</v>
      </c>
      <c r="H41" s="25">
        <v>500</v>
      </c>
      <c r="I41" s="25">
        <v>500</v>
      </c>
      <c r="J41" s="3"/>
      <c r="K41" s="3"/>
    </row>
    <row r="42" spans="1:11" ht="27" customHeight="1" x14ac:dyDescent="0.2">
      <c r="A42" s="62" t="s">
        <v>59</v>
      </c>
      <c r="B42" s="21">
        <v>817</v>
      </c>
      <c r="C42" s="26" t="s">
        <v>9</v>
      </c>
      <c r="D42" s="26" t="s">
        <v>27</v>
      </c>
      <c r="E42" s="31">
        <v>8670100110</v>
      </c>
      <c r="F42" s="24">
        <v>119</v>
      </c>
      <c r="G42" s="28">
        <v>156</v>
      </c>
      <c r="H42" s="28">
        <v>151</v>
      </c>
      <c r="I42" s="28">
        <v>151</v>
      </c>
      <c r="J42" s="3"/>
      <c r="K42" s="3"/>
    </row>
    <row r="43" spans="1:11" s="2" customFormat="1" ht="22.5" x14ac:dyDescent="0.2">
      <c r="A43" s="63" t="s">
        <v>30</v>
      </c>
      <c r="B43" s="21">
        <v>817</v>
      </c>
      <c r="C43" s="21" t="s">
        <v>28</v>
      </c>
      <c r="D43" s="22" t="s">
        <v>31</v>
      </c>
      <c r="E43" s="32" t="s">
        <v>39</v>
      </c>
      <c r="F43" s="21" t="s">
        <v>12</v>
      </c>
      <c r="G43" s="19">
        <f>G44+G50+G51</f>
        <v>107.7</v>
      </c>
      <c r="H43" s="19">
        <f t="shared" ref="H43:I43" si="11">H44+H50+H51</f>
        <v>99</v>
      </c>
      <c r="I43" s="19">
        <f t="shared" si="11"/>
        <v>100.3</v>
      </c>
      <c r="J43" s="3"/>
      <c r="K43" s="3"/>
    </row>
    <row r="44" spans="1:11" ht="15" x14ac:dyDescent="0.2">
      <c r="A44" s="62" t="s">
        <v>58</v>
      </c>
      <c r="B44" s="21">
        <v>817</v>
      </c>
      <c r="C44" s="24" t="s">
        <v>28</v>
      </c>
      <c r="D44" s="24" t="s">
        <v>31</v>
      </c>
      <c r="E44" s="33" t="s">
        <v>40</v>
      </c>
      <c r="F44" s="24">
        <v>111</v>
      </c>
      <c r="G44" s="25">
        <v>76</v>
      </c>
      <c r="H44" s="25">
        <v>69</v>
      </c>
      <c r="I44" s="25">
        <v>70</v>
      </c>
      <c r="J44" s="3"/>
      <c r="K44" s="3"/>
    </row>
    <row r="45" spans="1:11" ht="15" hidden="1" x14ac:dyDescent="0.2">
      <c r="A45" s="60" t="s">
        <v>32</v>
      </c>
      <c r="B45" s="21">
        <v>817</v>
      </c>
      <c r="C45" s="26" t="s">
        <v>28</v>
      </c>
      <c r="D45" s="26" t="s">
        <v>31</v>
      </c>
      <c r="E45" s="31"/>
      <c r="F45" s="24"/>
      <c r="G45" s="25"/>
      <c r="H45" s="25"/>
      <c r="I45" s="25"/>
      <c r="J45" s="3"/>
      <c r="K45" s="3"/>
    </row>
    <row r="46" spans="1:11" ht="30" hidden="1" x14ac:dyDescent="0.2">
      <c r="A46" s="60" t="s">
        <v>33</v>
      </c>
      <c r="B46" s="21">
        <v>817</v>
      </c>
      <c r="C46" s="26" t="s">
        <v>28</v>
      </c>
      <c r="D46" s="26" t="s">
        <v>31</v>
      </c>
      <c r="E46" s="24" t="s">
        <v>34</v>
      </c>
      <c r="F46" s="24"/>
      <c r="G46" s="25"/>
      <c r="H46" s="25"/>
      <c r="I46" s="25"/>
      <c r="J46" s="3"/>
      <c r="K46" s="3"/>
    </row>
    <row r="47" spans="1:11" ht="30" hidden="1" x14ac:dyDescent="0.2">
      <c r="A47" s="60" t="s">
        <v>30</v>
      </c>
      <c r="B47" s="21">
        <v>817</v>
      </c>
      <c r="C47" s="26" t="s">
        <v>28</v>
      </c>
      <c r="D47" s="26" t="s">
        <v>31</v>
      </c>
      <c r="E47" s="33" t="s">
        <v>29</v>
      </c>
      <c r="F47" s="24"/>
      <c r="G47" s="25"/>
      <c r="H47" s="25"/>
      <c r="I47" s="25"/>
      <c r="J47" s="3"/>
      <c r="K47" s="3"/>
    </row>
    <row r="48" spans="1:11" ht="15" hidden="1" x14ac:dyDescent="0.2">
      <c r="A48" s="60" t="s">
        <v>15</v>
      </c>
      <c r="B48" s="21">
        <v>817</v>
      </c>
      <c r="C48" s="26" t="s">
        <v>28</v>
      </c>
      <c r="D48" s="26" t="s">
        <v>31</v>
      </c>
      <c r="E48" s="33" t="s">
        <v>29</v>
      </c>
      <c r="F48" s="24">
        <v>100</v>
      </c>
      <c r="G48" s="25"/>
      <c r="H48" s="25"/>
      <c r="I48" s="25"/>
      <c r="J48" s="3"/>
      <c r="K48" s="3"/>
    </row>
    <row r="49" spans="1:11" ht="15" hidden="1" x14ac:dyDescent="0.2">
      <c r="A49" s="60" t="s">
        <v>15</v>
      </c>
      <c r="B49" s="21">
        <v>817</v>
      </c>
      <c r="C49" s="26" t="s">
        <v>28</v>
      </c>
      <c r="D49" s="26" t="s">
        <v>31</v>
      </c>
      <c r="E49" s="33" t="s">
        <v>29</v>
      </c>
      <c r="F49" s="24">
        <v>111</v>
      </c>
      <c r="G49" s="25"/>
      <c r="H49" s="25"/>
      <c r="I49" s="25"/>
      <c r="J49" s="3"/>
      <c r="K49" s="3"/>
    </row>
    <row r="50" spans="1:11" ht="25.5" customHeight="1" x14ac:dyDescent="0.2">
      <c r="A50" s="62" t="s">
        <v>59</v>
      </c>
      <c r="B50" s="21">
        <v>817</v>
      </c>
      <c r="C50" s="26" t="s">
        <v>28</v>
      </c>
      <c r="D50" s="26" t="s">
        <v>31</v>
      </c>
      <c r="E50" s="33" t="s">
        <v>40</v>
      </c>
      <c r="F50" s="24">
        <v>119</v>
      </c>
      <c r="G50" s="25">
        <v>28.4</v>
      </c>
      <c r="H50" s="25">
        <v>30</v>
      </c>
      <c r="I50" s="25">
        <v>30.3</v>
      </c>
      <c r="J50" s="3"/>
      <c r="K50" s="3"/>
    </row>
    <row r="51" spans="1:11" ht="22.5" x14ac:dyDescent="0.2">
      <c r="A51" s="62" t="s">
        <v>51</v>
      </c>
      <c r="B51" s="21">
        <v>817</v>
      </c>
      <c r="C51" s="26" t="s">
        <v>28</v>
      </c>
      <c r="D51" s="26" t="s">
        <v>31</v>
      </c>
      <c r="E51" s="33" t="s">
        <v>72</v>
      </c>
      <c r="F51" s="24">
        <v>244</v>
      </c>
      <c r="G51" s="25">
        <v>3.3</v>
      </c>
      <c r="H51" s="25"/>
      <c r="I51" s="25"/>
      <c r="J51" s="3"/>
      <c r="K51" s="3"/>
    </row>
    <row r="52" spans="1:11" ht="21.75" customHeight="1" x14ac:dyDescent="0.2">
      <c r="A52" s="63" t="s">
        <v>45</v>
      </c>
      <c r="B52" s="21">
        <v>817</v>
      </c>
      <c r="C52" s="22" t="s">
        <v>31</v>
      </c>
      <c r="D52" s="22" t="s">
        <v>44</v>
      </c>
      <c r="E52" s="32" t="s">
        <v>55</v>
      </c>
      <c r="F52" s="21"/>
      <c r="G52" s="19">
        <f>G53</f>
        <v>0</v>
      </c>
      <c r="H52" s="19">
        <f t="shared" ref="H52:I52" si="12">H53</f>
        <v>0</v>
      </c>
      <c r="I52" s="19">
        <f t="shared" si="12"/>
        <v>0</v>
      </c>
      <c r="J52" s="3"/>
      <c r="K52" s="3"/>
    </row>
    <row r="53" spans="1:11" ht="27" customHeight="1" x14ac:dyDescent="0.2">
      <c r="A53" s="62" t="s">
        <v>51</v>
      </c>
      <c r="B53" s="21">
        <v>817</v>
      </c>
      <c r="C53" s="26" t="s">
        <v>31</v>
      </c>
      <c r="D53" s="26" t="s">
        <v>44</v>
      </c>
      <c r="E53" s="33" t="s">
        <v>75</v>
      </c>
      <c r="F53" s="24">
        <v>244</v>
      </c>
      <c r="G53" s="25">
        <v>0</v>
      </c>
      <c r="H53" s="25">
        <v>0</v>
      </c>
      <c r="I53" s="25">
        <v>0</v>
      </c>
      <c r="J53" s="3"/>
      <c r="K53" s="3"/>
    </row>
    <row r="54" spans="1:11" ht="16.5" customHeight="1" x14ac:dyDescent="0.2">
      <c r="A54" s="63" t="s">
        <v>66</v>
      </c>
      <c r="B54" s="21">
        <v>817</v>
      </c>
      <c r="C54" s="22" t="s">
        <v>13</v>
      </c>
      <c r="D54" s="22" t="s">
        <v>67</v>
      </c>
      <c r="E54" s="32" t="s">
        <v>69</v>
      </c>
      <c r="F54" s="22" t="s">
        <v>54</v>
      </c>
      <c r="G54" s="19">
        <f>G55</f>
        <v>0</v>
      </c>
      <c r="H54" s="19">
        <f t="shared" ref="H54:I54" si="13">H55</f>
        <v>0</v>
      </c>
      <c r="I54" s="19">
        <f t="shared" si="13"/>
        <v>0</v>
      </c>
      <c r="J54" s="3"/>
      <c r="K54" s="3"/>
    </row>
    <row r="55" spans="1:11" ht="27" customHeight="1" x14ac:dyDescent="0.2">
      <c r="A55" s="59" t="s">
        <v>68</v>
      </c>
      <c r="B55" s="21">
        <v>817</v>
      </c>
      <c r="C55" s="26" t="s">
        <v>13</v>
      </c>
      <c r="D55" s="26" t="s">
        <v>67</v>
      </c>
      <c r="E55" s="33" t="s">
        <v>69</v>
      </c>
      <c r="F55" s="24">
        <v>244</v>
      </c>
      <c r="G55" s="25">
        <v>0</v>
      </c>
      <c r="H55" s="25">
        <v>0</v>
      </c>
      <c r="I55" s="25">
        <v>0</v>
      </c>
      <c r="J55" s="3"/>
      <c r="K55" s="3"/>
    </row>
    <row r="56" spans="1:11" s="6" customFormat="1" ht="15.75" x14ac:dyDescent="0.25">
      <c r="A56" s="63" t="s">
        <v>60</v>
      </c>
      <c r="B56" s="21">
        <v>817</v>
      </c>
      <c r="C56" s="22" t="s">
        <v>35</v>
      </c>
      <c r="D56" s="22" t="s">
        <v>36</v>
      </c>
      <c r="E56" s="32" t="s">
        <v>41</v>
      </c>
      <c r="F56" s="21"/>
      <c r="G56" s="19">
        <f>G57</f>
        <v>0</v>
      </c>
      <c r="H56" s="19">
        <f t="shared" ref="H56" si="14">H57</f>
        <v>0</v>
      </c>
      <c r="I56" s="19">
        <f>I57</f>
        <v>0</v>
      </c>
      <c r="J56" s="5"/>
      <c r="K56" s="5"/>
    </row>
    <row r="57" spans="1:11" s="6" customFormat="1" ht="22.5" x14ac:dyDescent="0.25">
      <c r="A57" s="62" t="s">
        <v>51</v>
      </c>
      <c r="B57" s="21">
        <v>817</v>
      </c>
      <c r="C57" s="26" t="s">
        <v>35</v>
      </c>
      <c r="D57" s="26" t="s">
        <v>31</v>
      </c>
      <c r="E57" s="33" t="s">
        <v>41</v>
      </c>
      <c r="F57" s="24">
        <v>244</v>
      </c>
      <c r="G57" s="25">
        <v>0</v>
      </c>
      <c r="H57" s="25">
        <v>0</v>
      </c>
      <c r="I57" s="25">
        <v>0</v>
      </c>
      <c r="J57" s="5"/>
      <c r="K57" s="5"/>
    </row>
    <row r="58" spans="1:11" ht="17.25" customHeight="1" x14ac:dyDescent="0.2">
      <c r="A58" s="55"/>
      <c r="B58" s="55"/>
      <c r="C58" s="56"/>
      <c r="D58" s="56"/>
      <c r="E58" s="57"/>
      <c r="F58" s="58"/>
      <c r="G58" s="58"/>
      <c r="H58" s="58"/>
      <c r="I58" s="58"/>
      <c r="J58" s="3"/>
      <c r="K58" s="3"/>
    </row>
    <row r="59" spans="1:11" ht="18" customHeight="1" x14ac:dyDescent="0.2">
      <c r="A59" s="41"/>
      <c r="B59" s="41"/>
      <c r="C59" s="42"/>
      <c r="D59" s="42"/>
      <c r="E59" s="43"/>
      <c r="F59" s="44"/>
      <c r="G59" s="44"/>
      <c r="H59" s="44"/>
      <c r="I59" s="44"/>
      <c r="J59" s="3"/>
      <c r="K59" s="3"/>
    </row>
    <row r="60" spans="1:11" s="6" customFormat="1" ht="18.75" customHeight="1" x14ac:dyDescent="0.25">
      <c r="A60" s="1"/>
      <c r="B60" s="1"/>
      <c r="C60" s="45"/>
      <c r="D60" s="45"/>
      <c r="E60" s="46"/>
      <c r="F60" s="47"/>
      <c r="G60" s="47"/>
      <c r="H60" s="47"/>
      <c r="I60" s="47"/>
      <c r="J60" s="5"/>
      <c r="K60" s="5"/>
    </row>
    <row r="61" spans="1:11" ht="13.5" customHeight="1" x14ac:dyDescent="0.2">
      <c r="A61" s="41"/>
      <c r="B61" s="41"/>
      <c r="C61" s="42"/>
      <c r="D61" s="42"/>
      <c r="E61" s="43"/>
      <c r="F61" s="44"/>
      <c r="G61" s="44"/>
      <c r="H61" s="44"/>
      <c r="I61" s="44"/>
      <c r="J61" s="3"/>
      <c r="K61" s="3"/>
    </row>
    <row r="62" spans="1:11" ht="15" customHeight="1" x14ac:dyDescent="0.2">
      <c r="A62" s="41"/>
      <c r="B62" s="41"/>
      <c r="C62" s="42"/>
      <c r="D62" s="42"/>
      <c r="E62" s="43"/>
      <c r="F62" s="44"/>
      <c r="G62" s="44"/>
      <c r="H62" s="44"/>
      <c r="I62" s="44"/>
      <c r="J62" s="3"/>
      <c r="K62" s="3"/>
    </row>
    <row r="63" spans="1:11" ht="18.75" customHeight="1" x14ac:dyDescent="0.2">
      <c r="A63" s="41"/>
      <c r="B63" s="41"/>
      <c r="C63" s="42"/>
      <c r="D63" s="42"/>
      <c r="E63" s="43"/>
      <c r="F63" s="44"/>
      <c r="G63" s="44"/>
      <c r="H63" s="44"/>
      <c r="I63" s="44"/>
      <c r="J63" s="3"/>
      <c r="K63" s="3"/>
    </row>
    <row r="64" spans="1:11" s="6" customFormat="1" ht="18.75" customHeight="1" x14ac:dyDescent="0.25">
      <c r="A64" s="1"/>
      <c r="B64" s="1"/>
      <c r="C64" s="45"/>
      <c r="D64" s="45"/>
      <c r="E64" s="46"/>
      <c r="F64" s="47"/>
      <c r="G64" s="47"/>
      <c r="H64" s="47"/>
      <c r="I64" s="47"/>
      <c r="J64" s="5"/>
      <c r="K64" s="5"/>
    </row>
    <row r="65" spans="1:11" ht="18" customHeight="1" x14ac:dyDescent="0.2">
      <c r="A65" s="41"/>
      <c r="B65" s="41"/>
      <c r="C65" s="42"/>
      <c r="D65" s="42"/>
      <c r="E65" s="43"/>
      <c r="F65" s="44"/>
      <c r="G65" s="44"/>
      <c r="H65" s="44"/>
      <c r="I65" s="44"/>
      <c r="J65" s="3"/>
      <c r="K65" s="3"/>
    </row>
    <row r="66" spans="1:11" ht="18" customHeight="1" x14ac:dyDescent="0.2">
      <c r="A66" s="41"/>
      <c r="B66" s="41"/>
      <c r="C66" s="42"/>
      <c r="D66" s="42"/>
      <c r="E66" s="43"/>
      <c r="F66" s="44"/>
      <c r="G66" s="44"/>
      <c r="H66" s="44"/>
      <c r="I66" s="44"/>
      <c r="J66" s="3"/>
      <c r="K66" s="3"/>
    </row>
    <row r="67" spans="1:11" ht="17.25" customHeight="1" x14ac:dyDescent="0.2">
      <c r="A67" s="41"/>
      <c r="B67" s="41"/>
      <c r="C67" s="42"/>
      <c r="D67" s="42"/>
      <c r="E67" s="43"/>
      <c r="F67" s="44"/>
      <c r="G67" s="44"/>
      <c r="H67" s="44"/>
      <c r="I67" s="44"/>
      <c r="J67" s="3"/>
      <c r="K67" s="3"/>
    </row>
    <row r="68" spans="1:11" s="6" customFormat="1" ht="16.5" customHeight="1" x14ac:dyDescent="0.25">
      <c r="A68" s="1"/>
      <c r="B68" s="1"/>
      <c r="C68" s="45"/>
      <c r="D68" s="45"/>
      <c r="E68" s="46"/>
      <c r="F68" s="47"/>
      <c r="G68" s="47"/>
      <c r="H68" s="47"/>
      <c r="I68" s="47"/>
      <c r="J68" s="5"/>
      <c r="K68" s="5"/>
    </row>
    <row r="69" spans="1:11" ht="16.5" customHeight="1" x14ac:dyDescent="0.2">
      <c r="A69" s="41"/>
      <c r="B69" s="41"/>
      <c r="C69" s="42"/>
      <c r="D69" s="42"/>
      <c r="E69" s="43"/>
      <c r="F69" s="44"/>
      <c r="G69" s="44"/>
      <c r="H69" s="44"/>
      <c r="I69" s="44"/>
      <c r="J69" s="3"/>
      <c r="K69" s="3"/>
    </row>
    <row r="70" spans="1:11" ht="18.75" customHeight="1" x14ac:dyDescent="0.2">
      <c r="A70" s="41"/>
      <c r="B70" s="41"/>
      <c r="C70" s="42"/>
      <c r="D70" s="42"/>
      <c r="E70" s="43"/>
      <c r="F70" s="44"/>
      <c r="G70" s="44"/>
      <c r="H70" s="44"/>
      <c r="I70" s="44"/>
      <c r="J70" s="3"/>
      <c r="K70" s="3"/>
    </row>
    <row r="71" spans="1:11" ht="16.5" customHeight="1" x14ac:dyDescent="0.2">
      <c r="A71" s="41"/>
      <c r="B71" s="41"/>
      <c r="C71" s="42"/>
      <c r="D71" s="42"/>
      <c r="E71" s="43"/>
      <c r="F71" s="44"/>
      <c r="G71" s="44"/>
      <c r="H71" s="44"/>
      <c r="I71" s="44"/>
      <c r="J71" s="3"/>
      <c r="K71" s="3"/>
    </row>
    <row r="72" spans="1:11" ht="17.25" customHeight="1" x14ac:dyDescent="0.2">
      <c r="A72" s="48"/>
      <c r="B72" s="48"/>
      <c r="C72" s="47"/>
      <c r="D72" s="47"/>
      <c r="E72" s="46"/>
      <c r="F72" s="47"/>
      <c r="G72" s="47"/>
      <c r="H72" s="47"/>
      <c r="I72" s="47"/>
      <c r="J72" s="3"/>
      <c r="K72" s="3"/>
    </row>
    <row r="73" spans="1:11" ht="15" customHeight="1" x14ac:dyDescent="0.2">
      <c r="A73" s="39"/>
      <c r="B73" s="39"/>
      <c r="C73" s="44"/>
      <c r="D73" s="44"/>
      <c r="E73" s="43"/>
      <c r="F73" s="44"/>
      <c r="G73" s="44"/>
      <c r="H73" s="44"/>
      <c r="I73" s="44"/>
      <c r="J73" s="3"/>
      <c r="K73" s="3"/>
    </row>
    <row r="74" spans="1:11" ht="15.75" x14ac:dyDescent="0.2">
      <c r="A74" s="39"/>
      <c r="B74" s="39"/>
      <c r="C74" s="44"/>
      <c r="D74" s="44"/>
      <c r="E74" s="43"/>
      <c r="F74" s="44"/>
      <c r="G74" s="44"/>
      <c r="H74" s="44"/>
      <c r="I74" s="44"/>
      <c r="J74" s="3"/>
      <c r="K74" s="3"/>
    </row>
    <row r="75" spans="1:11" ht="15" x14ac:dyDescent="0.2">
      <c r="A75" s="49"/>
      <c r="B75" s="49"/>
      <c r="C75" s="45"/>
      <c r="D75" s="45"/>
      <c r="E75" s="46"/>
      <c r="F75" s="47"/>
      <c r="G75" s="50"/>
      <c r="H75" s="50"/>
      <c r="I75" s="50"/>
      <c r="J75" s="3"/>
      <c r="K75" s="3"/>
    </row>
    <row r="76" spans="1:11" ht="15" x14ac:dyDescent="0.2">
      <c r="A76" s="51"/>
      <c r="B76" s="51"/>
      <c r="C76" s="42"/>
      <c r="D76" s="42"/>
      <c r="E76" s="43"/>
      <c r="F76" s="44"/>
      <c r="G76" s="52"/>
      <c r="H76" s="52"/>
      <c r="I76" s="52"/>
      <c r="J76" s="3"/>
      <c r="K76" s="3"/>
    </row>
    <row r="77" spans="1:11" ht="15" x14ac:dyDescent="0.2">
      <c r="A77" s="51"/>
      <c r="B77" s="51"/>
      <c r="C77" s="42"/>
      <c r="D77" s="42"/>
      <c r="E77" s="43"/>
      <c r="F77" s="53"/>
      <c r="G77" s="54"/>
      <c r="H77" s="54"/>
      <c r="I77" s="54"/>
      <c r="J77" s="3"/>
      <c r="K77" s="3"/>
    </row>
    <row r="78" spans="1:11" ht="15.75" x14ac:dyDescent="0.25">
      <c r="A78" s="40"/>
      <c r="B78" s="40"/>
      <c r="C78" s="40"/>
      <c r="D78" s="40"/>
      <c r="E78" s="87"/>
      <c r="F78" s="87"/>
      <c r="G78" s="87"/>
      <c r="H78" s="87"/>
      <c r="I78" s="87"/>
      <c r="J78" s="3"/>
      <c r="K78" s="3"/>
    </row>
    <row r="79" spans="1:11" x14ac:dyDescent="0.2">
      <c r="A79" s="12"/>
      <c r="B79" s="12"/>
      <c r="C79" s="12"/>
      <c r="D79" s="12"/>
      <c r="E79" s="12"/>
      <c r="F79" s="13"/>
      <c r="G79" s="13"/>
      <c r="H79" s="13"/>
      <c r="I79" s="14"/>
    </row>
    <row r="80" spans="1:11" x14ac:dyDescent="0.2">
      <c r="F80" s="79"/>
      <c r="G80" s="79"/>
      <c r="H80" s="79"/>
      <c r="I80" s="79"/>
    </row>
  </sheetData>
  <mergeCells count="21">
    <mergeCell ref="A1:E1"/>
    <mergeCell ref="F1:I1"/>
    <mergeCell ref="D10:D11"/>
    <mergeCell ref="E10:E11"/>
    <mergeCell ref="F10:F11"/>
    <mergeCell ref="I10:I11"/>
    <mergeCell ref="A2:I2"/>
    <mergeCell ref="A3:I3"/>
    <mergeCell ref="G10:G11"/>
    <mergeCell ref="H10:H11"/>
    <mergeCell ref="A4:I4"/>
    <mergeCell ref="F80:I80"/>
    <mergeCell ref="A5:I5"/>
    <mergeCell ref="A7:I7"/>
    <mergeCell ref="A8:I8"/>
    <mergeCell ref="F9:I9"/>
    <mergeCell ref="A10:A11"/>
    <mergeCell ref="C10:C11"/>
    <mergeCell ref="E78:I78"/>
    <mergeCell ref="B10:B11"/>
    <mergeCell ref="G6:I6"/>
  </mergeCells>
  <phoneticPr fontId="0" type="noConversion"/>
  <pageMargins left="0.19685039370078741" right="0.19685039370078741" top="0.43307086614173229" bottom="0.43307086614173229" header="0.27559055118110237" footer="0.23622047244094491"/>
  <pageSetup paperSize="9" scale="80" fitToWidth="0" fitToHeight="0" orientation="portrait" r:id="rId1"/>
  <headerFooter alignWithMargins="0"/>
  <rowBreaks count="1" manualBreakCount="1">
    <brk id="71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topLeftCell="A31" workbookViewId="0">
      <selection activeCell="K35" sqref="K35"/>
    </sheetView>
  </sheetViews>
  <sheetFormatPr defaultRowHeight="12.75" x14ac:dyDescent="0.2"/>
  <cols>
    <col min="1" max="1" width="57.28515625" customWidth="1"/>
    <col min="2" max="2" width="8.140625" customWidth="1"/>
    <col min="3" max="4" width="4.7109375" customWidth="1"/>
    <col min="5" max="5" width="12.5703125" customWidth="1"/>
    <col min="6" max="6" width="5.85546875" customWidth="1"/>
    <col min="7" max="7" width="11" customWidth="1"/>
    <col min="8" max="8" width="10.7109375" customWidth="1"/>
    <col min="9" max="9" width="11.140625" customWidth="1"/>
  </cols>
  <sheetData>
    <row r="1" spans="1:9" ht="15" x14ac:dyDescent="0.25">
      <c r="A1" s="75"/>
      <c r="B1" s="75"/>
      <c r="C1" s="75"/>
      <c r="D1" s="75"/>
      <c r="E1" s="75"/>
      <c r="F1" s="75" t="s">
        <v>63</v>
      </c>
      <c r="G1" s="75"/>
      <c r="H1" s="75"/>
      <c r="I1" s="75"/>
    </row>
    <row r="2" spans="1:9" ht="15" x14ac:dyDescent="0.25">
      <c r="A2" s="76" t="s">
        <v>64</v>
      </c>
      <c r="B2" s="76"/>
      <c r="C2" s="76"/>
      <c r="D2" s="76"/>
      <c r="E2" s="76"/>
      <c r="F2" s="76"/>
      <c r="G2" s="76"/>
      <c r="H2" s="76"/>
      <c r="I2" s="76"/>
    </row>
    <row r="3" spans="1:9" ht="15" x14ac:dyDescent="0.25">
      <c r="A3" s="76" t="s">
        <v>70</v>
      </c>
      <c r="B3" s="76"/>
      <c r="C3" s="76"/>
      <c r="D3" s="76"/>
      <c r="E3" s="76"/>
      <c r="F3" s="76"/>
      <c r="G3" s="76"/>
      <c r="H3" s="76"/>
      <c r="I3" s="76"/>
    </row>
    <row r="4" spans="1:9" ht="15" x14ac:dyDescent="0.25">
      <c r="A4" s="76" t="s">
        <v>73</v>
      </c>
      <c r="B4" s="76"/>
      <c r="C4" s="76"/>
      <c r="D4" s="76"/>
      <c r="E4" s="76"/>
      <c r="F4" s="76"/>
      <c r="G4" s="76"/>
      <c r="H4" s="76"/>
      <c r="I4" s="76"/>
    </row>
    <row r="5" spans="1:9" ht="15" x14ac:dyDescent="0.2">
      <c r="A5" s="80" t="s">
        <v>78</v>
      </c>
      <c r="B5" s="80"/>
      <c r="C5" s="80"/>
      <c r="D5" s="80"/>
      <c r="E5" s="80"/>
      <c r="F5" s="80"/>
      <c r="G5" s="80"/>
      <c r="H5" s="80"/>
      <c r="I5" s="80"/>
    </row>
    <row r="6" spans="1:9" ht="15.75" x14ac:dyDescent="0.2">
      <c r="A6" s="15"/>
      <c r="B6" s="15"/>
      <c r="C6" s="15"/>
      <c r="D6" s="15"/>
      <c r="E6" s="15"/>
      <c r="F6" s="15"/>
      <c r="G6" s="89" t="s">
        <v>74</v>
      </c>
      <c r="H6" s="89"/>
      <c r="I6" s="89"/>
    </row>
    <row r="7" spans="1:9" ht="15.75" x14ac:dyDescent="0.2">
      <c r="A7" s="15"/>
      <c r="B7" s="15"/>
      <c r="C7" s="15"/>
      <c r="D7" s="15"/>
      <c r="E7" s="15"/>
      <c r="F7" s="15"/>
      <c r="G7" s="15"/>
      <c r="H7" s="15"/>
      <c r="I7" s="15"/>
    </row>
    <row r="8" spans="1:9" ht="15.75" x14ac:dyDescent="0.2">
      <c r="A8" s="81" t="s">
        <v>79</v>
      </c>
      <c r="B8" s="81"/>
      <c r="C8" s="82"/>
      <c r="D8" s="82"/>
      <c r="E8" s="82"/>
      <c r="F8" s="82"/>
      <c r="G8" s="82"/>
      <c r="H8" s="82"/>
      <c r="I8" s="82"/>
    </row>
    <row r="9" spans="1:9" ht="15.75" x14ac:dyDescent="0.2">
      <c r="A9" s="82" t="s">
        <v>1</v>
      </c>
      <c r="B9" s="82"/>
      <c r="C9" s="82"/>
      <c r="D9" s="82"/>
      <c r="E9" s="82"/>
      <c r="F9" s="82"/>
      <c r="G9" s="82"/>
      <c r="H9" s="82"/>
      <c r="I9" s="82"/>
    </row>
    <row r="10" spans="1:9" ht="15.75" x14ac:dyDescent="0.25">
      <c r="A10" s="4"/>
      <c r="B10" s="4"/>
      <c r="C10" s="4"/>
      <c r="D10" s="4"/>
      <c r="E10" s="4"/>
      <c r="F10" s="83" t="s">
        <v>2</v>
      </c>
      <c r="G10" s="84"/>
      <c r="H10" s="84"/>
      <c r="I10" s="84"/>
    </row>
    <row r="11" spans="1:9" x14ac:dyDescent="0.2">
      <c r="A11" s="85" t="s">
        <v>0</v>
      </c>
      <c r="B11" s="85" t="s">
        <v>62</v>
      </c>
      <c r="C11" s="85" t="s">
        <v>3</v>
      </c>
      <c r="D11" s="85" t="s">
        <v>4</v>
      </c>
      <c r="E11" s="85" t="s">
        <v>5</v>
      </c>
      <c r="F11" s="90" t="s">
        <v>6</v>
      </c>
      <c r="G11" s="77" t="s">
        <v>42</v>
      </c>
      <c r="H11" s="77" t="s">
        <v>61</v>
      </c>
      <c r="I11" s="77" t="s">
        <v>71</v>
      </c>
    </row>
    <row r="12" spans="1:9" x14ac:dyDescent="0.2">
      <c r="A12" s="86"/>
      <c r="B12" s="88"/>
      <c r="C12" s="86"/>
      <c r="D12" s="86"/>
      <c r="E12" s="86"/>
      <c r="F12" s="91"/>
      <c r="G12" s="78"/>
      <c r="H12" s="78"/>
      <c r="I12" s="78"/>
    </row>
    <row r="13" spans="1:9" x14ac:dyDescent="0.2">
      <c r="A13" s="17" t="s">
        <v>7</v>
      </c>
      <c r="B13" s="17"/>
      <c r="C13" s="66"/>
      <c r="D13" s="66"/>
      <c r="E13" s="66"/>
      <c r="F13" s="66"/>
      <c r="G13" s="36">
        <f>G15+G39+G43+G47+G66+G45</f>
        <v>2188.09</v>
      </c>
      <c r="H13" s="36">
        <f>H15+H39+H43+H47+H66+H45</f>
        <v>2049</v>
      </c>
      <c r="I13" s="36">
        <f>I15+I39+I43+I47+I66+I45</f>
        <v>2152.2000000000003</v>
      </c>
    </row>
    <row r="14" spans="1:9" ht="14.25" x14ac:dyDescent="0.2">
      <c r="A14" s="67"/>
      <c r="B14" s="67"/>
      <c r="C14" s="66"/>
      <c r="D14" s="66"/>
      <c r="E14" s="66"/>
      <c r="F14" s="66"/>
      <c r="G14" s="68"/>
      <c r="H14" s="68"/>
      <c r="I14" s="68"/>
    </row>
    <row r="15" spans="1:9" ht="15.75" customHeight="1" x14ac:dyDescent="0.2">
      <c r="A15" s="16" t="s">
        <v>8</v>
      </c>
      <c r="B15" s="21">
        <v>817</v>
      </c>
      <c r="C15" s="21" t="s">
        <v>9</v>
      </c>
      <c r="D15" s="21" t="s">
        <v>10</v>
      </c>
      <c r="E15" s="21" t="s">
        <v>11</v>
      </c>
      <c r="F15" s="21" t="s">
        <v>12</v>
      </c>
      <c r="G15" s="36">
        <f>G16+G18+G32+G34</f>
        <v>2080.4</v>
      </c>
      <c r="H15" s="36">
        <f>H16+H18+H32+H34</f>
        <v>1950</v>
      </c>
      <c r="I15" s="36">
        <f>I16+I18+I32+I34</f>
        <v>2051.9</v>
      </c>
    </row>
    <row r="16" spans="1:9" ht="19.5" customHeight="1" x14ac:dyDescent="0.2">
      <c r="A16" s="17" t="s">
        <v>16</v>
      </c>
      <c r="B16" s="21">
        <v>817</v>
      </c>
      <c r="C16" s="22" t="s">
        <v>9</v>
      </c>
      <c r="D16" s="22" t="s">
        <v>31</v>
      </c>
      <c r="E16" s="22" t="s">
        <v>43</v>
      </c>
      <c r="F16" s="22" t="s">
        <v>54</v>
      </c>
      <c r="G16" s="69">
        <f>G17</f>
        <v>62.4</v>
      </c>
      <c r="H16" s="69">
        <f t="shared" ref="H16:I16" si="0">H17</f>
        <v>62.4</v>
      </c>
      <c r="I16" s="69">
        <f t="shared" si="0"/>
        <v>62.4</v>
      </c>
    </row>
    <row r="17" spans="1:9" ht="36.75" customHeight="1" x14ac:dyDescent="0.2">
      <c r="A17" s="70" t="s">
        <v>46</v>
      </c>
      <c r="B17" s="24">
        <v>817</v>
      </c>
      <c r="C17" s="24" t="s">
        <v>9</v>
      </c>
      <c r="D17" s="26" t="s">
        <v>31</v>
      </c>
      <c r="E17" s="24">
        <v>7950011110</v>
      </c>
      <c r="F17" s="24">
        <v>123</v>
      </c>
      <c r="G17" s="28">
        <v>62.4</v>
      </c>
      <c r="H17" s="28">
        <v>62.4</v>
      </c>
      <c r="I17" s="28">
        <v>62.4</v>
      </c>
    </row>
    <row r="18" spans="1:9" ht="33.75" customHeight="1" x14ac:dyDescent="0.2">
      <c r="A18" s="70" t="s">
        <v>49</v>
      </c>
      <c r="B18" s="21">
        <v>817</v>
      </c>
      <c r="C18" s="21" t="s">
        <v>9</v>
      </c>
      <c r="D18" s="22" t="s">
        <v>13</v>
      </c>
      <c r="E18" s="22" t="s">
        <v>55</v>
      </c>
      <c r="F18" s="21" t="s">
        <v>12</v>
      </c>
      <c r="G18" s="36">
        <f>G19+G22+G28</f>
        <v>1331</v>
      </c>
      <c r="H18" s="36">
        <f>H19+H22+H28</f>
        <v>1220.5999999999999</v>
      </c>
      <c r="I18" s="36">
        <f>I19+I22+I28</f>
        <v>1322.6</v>
      </c>
    </row>
    <row r="19" spans="1:9" ht="38.25" customHeight="1" x14ac:dyDescent="0.2">
      <c r="A19" s="70" t="s">
        <v>19</v>
      </c>
      <c r="B19" s="21">
        <v>817</v>
      </c>
      <c r="C19" s="22" t="s">
        <v>9</v>
      </c>
      <c r="D19" s="22" t="s">
        <v>13</v>
      </c>
      <c r="E19" s="22" t="s">
        <v>37</v>
      </c>
      <c r="F19" s="21">
        <v>100</v>
      </c>
      <c r="G19" s="37">
        <f>G20+G21</f>
        <v>470</v>
      </c>
      <c r="H19" s="37">
        <f t="shared" ref="H19:I19" si="1">H20+H21</f>
        <v>471</v>
      </c>
      <c r="I19" s="37">
        <f t="shared" si="1"/>
        <v>523</v>
      </c>
    </row>
    <row r="20" spans="1:9" ht="15.75" customHeight="1" x14ac:dyDescent="0.2">
      <c r="A20" s="70" t="s">
        <v>47</v>
      </c>
      <c r="B20" s="24">
        <v>817</v>
      </c>
      <c r="C20" s="26" t="s">
        <v>9</v>
      </c>
      <c r="D20" s="26" t="s">
        <v>13</v>
      </c>
      <c r="E20" s="26" t="s">
        <v>38</v>
      </c>
      <c r="F20" s="24">
        <v>121</v>
      </c>
      <c r="G20" s="38">
        <v>361</v>
      </c>
      <c r="H20" s="38">
        <v>362</v>
      </c>
      <c r="I20" s="38">
        <v>398.3</v>
      </c>
    </row>
    <row r="21" spans="1:9" ht="35.25" customHeight="1" x14ac:dyDescent="0.2">
      <c r="A21" s="70" t="s">
        <v>48</v>
      </c>
      <c r="B21" s="21">
        <v>817</v>
      </c>
      <c r="C21" s="26" t="s">
        <v>9</v>
      </c>
      <c r="D21" s="26" t="s">
        <v>13</v>
      </c>
      <c r="E21" s="26" t="s">
        <v>38</v>
      </c>
      <c r="F21" s="24">
        <v>129</v>
      </c>
      <c r="G21" s="38">
        <v>109</v>
      </c>
      <c r="H21" s="38">
        <v>109</v>
      </c>
      <c r="I21" s="38">
        <v>124.7</v>
      </c>
    </row>
    <row r="22" spans="1:9" ht="14.25" customHeight="1" x14ac:dyDescent="0.2">
      <c r="A22" s="61" t="s">
        <v>18</v>
      </c>
      <c r="B22" s="21">
        <v>817</v>
      </c>
      <c r="C22" s="21" t="s">
        <v>9</v>
      </c>
      <c r="D22" s="22" t="s">
        <v>13</v>
      </c>
      <c r="E22" s="21">
        <v>7860100000</v>
      </c>
      <c r="F22" s="21"/>
      <c r="G22" s="36">
        <f>G23+G26+G27</f>
        <v>858</v>
      </c>
      <c r="H22" s="36">
        <f>H23+H26+H27</f>
        <v>749.6</v>
      </c>
      <c r="I22" s="36">
        <f>I23+I26+I27</f>
        <v>799.6</v>
      </c>
    </row>
    <row r="23" spans="1:9" ht="34.5" customHeight="1" x14ac:dyDescent="0.2">
      <c r="A23" s="71" t="s">
        <v>19</v>
      </c>
      <c r="B23" s="24">
        <v>817</v>
      </c>
      <c r="C23" s="24" t="s">
        <v>9</v>
      </c>
      <c r="D23" s="26" t="s">
        <v>13</v>
      </c>
      <c r="E23" s="24">
        <v>7860100110</v>
      </c>
      <c r="F23" s="24">
        <v>100</v>
      </c>
      <c r="G23" s="28">
        <f>G24+G25</f>
        <v>797</v>
      </c>
      <c r="H23" s="28">
        <f>H24+H25</f>
        <v>733</v>
      </c>
      <c r="I23" s="28">
        <f>I24+I25</f>
        <v>781</v>
      </c>
    </row>
    <row r="24" spans="1:9" ht="14.25" customHeight="1" x14ac:dyDescent="0.2">
      <c r="A24" s="70" t="s">
        <v>47</v>
      </c>
      <c r="B24" s="21">
        <v>817</v>
      </c>
      <c r="C24" s="26" t="s">
        <v>9</v>
      </c>
      <c r="D24" s="26" t="s">
        <v>13</v>
      </c>
      <c r="E24" s="24">
        <v>7860100110</v>
      </c>
      <c r="F24" s="24">
        <v>121</v>
      </c>
      <c r="G24" s="34">
        <v>612</v>
      </c>
      <c r="H24" s="34">
        <v>559</v>
      </c>
      <c r="I24" s="34">
        <v>600</v>
      </c>
    </row>
    <row r="25" spans="1:9" ht="30" customHeight="1" x14ac:dyDescent="0.2">
      <c r="A25" s="70" t="s">
        <v>48</v>
      </c>
      <c r="B25" s="24">
        <v>817</v>
      </c>
      <c r="C25" s="26" t="s">
        <v>9</v>
      </c>
      <c r="D25" s="26" t="s">
        <v>13</v>
      </c>
      <c r="E25" s="24">
        <v>7860100110</v>
      </c>
      <c r="F25" s="24">
        <v>129</v>
      </c>
      <c r="G25" s="28">
        <v>185</v>
      </c>
      <c r="H25" s="28">
        <v>174</v>
      </c>
      <c r="I25" s="28">
        <v>181</v>
      </c>
    </row>
    <row r="26" spans="1:9" ht="21.75" customHeight="1" x14ac:dyDescent="0.2">
      <c r="A26" s="71" t="s">
        <v>50</v>
      </c>
      <c r="B26" s="21">
        <v>817</v>
      </c>
      <c r="C26" s="26" t="s">
        <v>9</v>
      </c>
      <c r="D26" s="26" t="s">
        <v>13</v>
      </c>
      <c r="E26" s="24">
        <v>7860100110</v>
      </c>
      <c r="F26" s="24">
        <v>242</v>
      </c>
      <c r="G26" s="28">
        <v>5</v>
      </c>
      <c r="H26" s="28">
        <v>5</v>
      </c>
      <c r="I26" s="28">
        <v>5</v>
      </c>
    </row>
    <row r="27" spans="1:9" ht="20.25" customHeight="1" x14ac:dyDescent="0.2">
      <c r="A27" s="71" t="s">
        <v>51</v>
      </c>
      <c r="B27" s="24">
        <v>817</v>
      </c>
      <c r="C27" s="26" t="s">
        <v>9</v>
      </c>
      <c r="D27" s="26" t="s">
        <v>13</v>
      </c>
      <c r="E27" s="24">
        <v>7860100190</v>
      </c>
      <c r="F27" s="24">
        <v>244</v>
      </c>
      <c r="G27" s="28">
        <v>56</v>
      </c>
      <c r="H27" s="28">
        <v>11.6</v>
      </c>
      <c r="I27" s="28">
        <v>13.6</v>
      </c>
    </row>
    <row r="28" spans="1:9" ht="13.5" customHeight="1" x14ac:dyDescent="0.2">
      <c r="A28" s="72" t="s">
        <v>21</v>
      </c>
      <c r="B28" s="21">
        <v>817</v>
      </c>
      <c r="C28" s="22" t="s">
        <v>9</v>
      </c>
      <c r="D28" s="22" t="s">
        <v>13</v>
      </c>
      <c r="E28" s="21">
        <v>7860000000</v>
      </c>
      <c r="F28" s="21" t="s">
        <v>22</v>
      </c>
      <c r="G28" s="73">
        <f>G29+G31+G30</f>
        <v>3</v>
      </c>
      <c r="H28" s="73">
        <f t="shared" ref="H28:I28" si="2">H29+H31+H30</f>
        <v>0</v>
      </c>
      <c r="I28" s="73">
        <f t="shared" si="2"/>
        <v>0</v>
      </c>
    </row>
    <row r="29" spans="1:9" ht="14.25" customHeight="1" x14ac:dyDescent="0.2">
      <c r="A29" s="74" t="s">
        <v>65</v>
      </c>
      <c r="B29" s="24">
        <v>817</v>
      </c>
      <c r="C29" s="26" t="s">
        <v>9</v>
      </c>
      <c r="D29" s="26" t="s">
        <v>13</v>
      </c>
      <c r="E29" s="29">
        <v>7860100190</v>
      </c>
      <c r="F29" s="24">
        <v>851</v>
      </c>
      <c r="G29" s="28">
        <v>1</v>
      </c>
      <c r="H29" s="28">
        <v>0</v>
      </c>
      <c r="I29" s="28">
        <v>0</v>
      </c>
    </row>
    <row r="30" spans="1:9" ht="14.25" customHeight="1" x14ac:dyDescent="0.2">
      <c r="A30" s="71" t="s">
        <v>52</v>
      </c>
      <c r="B30" s="24">
        <v>818</v>
      </c>
      <c r="C30" s="26" t="s">
        <v>9</v>
      </c>
      <c r="D30" s="26" t="s">
        <v>13</v>
      </c>
      <c r="E30" s="29">
        <v>7860100190</v>
      </c>
      <c r="F30" s="24">
        <v>852</v>
      </c>
      <c r="G30" s="28">
        <v>1</v>
      </c>
      <c r="H30" s="28">
        <v>0</v>
      </c>
      <c r="I30" s="28">
        <v>0</v>
      </c>
    </row>
    <row r="31" spans="1:9" ht="13.5" customHeight="1" x14ac:dyDescent="0.2">
      <c r="A31" s="71" t="s">
        <v>52</v>
      </c>
      <c r="B31" s="21">
        <v>817</v>
      </c>
      <c r="C31" s="26" t="s">
        <v>9</v>
      </c>
      <c r="D31" s="26" t="s">
        <v>13</v>
      </c>
      <c r="E31" s="29">
        <v>7860100190</v>
      </c>
      <c r="F31" s="24">
        <v>853</v>
      </c>
      <c r="G31" s="28">
        <v>1</v>
      </c>
      <c r="H31" s="28">
        <v>0</v>
      </c>
      <c r="I31" s="28">
        <v>0</v>
      </c>
    </row>
    <row r="32" spans="1:9" ht="12" customHeight="1" x14ac:dyDescent="0.2">
      <c r="A32" s="61" t="s">
        <v>23</v>
      </c>
      <c r="B32" s="24">
        <v>817</v>
      </c>
      <c r="C32" s="21" t="s">
        <v>9</v>
      </c>
      <c r="D32" s="21" t="s">
        <v>24</v>
      </c>
      <c r="E32" s="30">
        <v>9750104190</v>
      </c>
      <c r="F32" s="22" t="s">
        <v>54</v>
      </c>
      <c r="G32" s="36">
        <f>G33</f>
        <v>15</v>
      </c>
      <c r="H32" s="36">
        <f t="shared" ref="H32:I32" si="3">H33</f>
        <v>15</v>
      </c>
      <c r="I32" s="36">
        <f t="shared" si="3"/>
        <v>15</v>
      </c>
    </row>
    <row r="33" spans="1:9" ht="15.75" customHeight="1" x14ac:dyDescent="0.2">
      <c r="A33" s="71" t="s">
        <v>53</v>
      </c>
      <c r="B33" s="24">
        <v>817</v>
      </c>
      <c r="C33" s="26" t="s">
        <v>9</v>
      </c>
      <c r="D33" s="26" t="s">
        <v>24</v>
      </c>
      <c r="E33" s="31">
        <v>9750104190</v>
      </c>
      <c r="F33" s="24">
        <v>870</v>
      </c>
      <c r="G33" s="28">
        <v>15</v>
      </c>
      <c r="H33" s="28">
        <v>15</v>
      </c>
      <c r="I33" s="28">
        <v>15</v>
      </c>
    </row>
    <row r="34" spans="1:9" ht="15.75" customHeight="1" x14ac:dyDescent="0.2">
      <c r="A34" s="72" t="s">
        <v>26</v>
      </c>
      <c r="B34" s="21">
        <v>817</v>
      </c>
      <c r="C34" s="22" t="s">
        <v>9</v>
      </c>
      <c r="D34" s="22" t="s">
        <v>27</v>
      </c>
      <c r="E34" s="35" t="s">
        <v>55</v>
      </c>
      <c r="F34" s="21"/>
      <c r="G34" s="36">
        <f>G35+G36</f>
        <v>672</v>
      </c>
      <c r="H34" s="36">
        <f t="shared" ref="H34:I34" si="4">H35+H36</f>
        <v>652</v>
      </c>
      <c r="I34" s="36">
        <f t="shared" si="4"/>
        <v>651.9</v>
      </c>
    </row>
    <row r="35" spans="1:9" ht="36.75" customHeight="1" x14ac:dyDescent="0.2">
      <c r="A35" s="72" t="s">
        <v>57</v>
      </c>
      <c r="B35" s="24">
        <v>817</v>
      </c>
      <c r="C35" s="22" t="s">
        <v>9</v>
      </c>
      <c r="D35" s="22" t="s">
        <v>27</v>
      </c>
      <c r="E35" s="30">
        <v>9705605190</v>
      </c>
      <c r="F35" s="21">
        <v>200</v>
      </c>
      <c r="G35" s="36">
        <v>1</v>
      </c>
      <c r="H35" s="36">
        <v>1</v>
      </c>
      <c r="I35" s="36">
        <v>0.9</v>
      </c>
    </row>
    <row r="36" spans="1:9" ht="16.5" customHeight="1" x14ac:dyDescent="0.2">
      <c r="A36" s="72" t="s">
        <v>80</v>
      </c>
      <c r="B36" s="21">
        <v>817</v>
      </c>
      <c r="C36" s="22" t="s">
        <v>9</v>
      </c>
      <c r="D36" s="22" t="s">
        <v>27</v>
      </c>
      <c r="E36" s="30">
        <v>8670100000</v>
      </c>
      <c r="F36" s="21">
        <v>100</v>
      </c>
      <c r="G36" s="73">
        <f>G37+G38</f>
        <v>671</v>
      </c>
      <c r="H36" s="73">
        <f t="shared" ref="H36:I36" si="5">H37+H38</f>
        <v>651</v>
      </c>
      <c r="I36" s="73">
        <f t="shared" si="5"/>
        <v>651</v>
      </c>
    </row>
    <row r="37" spans="1:9" ht="14.25" customHeight="1" x14ac:dyDescent="0.2">
      <c r="A37" s="71" t="s">
        <v>58</v>
      </c>
      <c r="B37" s="24">
        <v>817</v>
      </c>
      <c r="C37" s="26" t="s">
        <v>9</v>
      </c>
      <c r="D37" s="26" t="s">
        <v>27</v>
      </c>
      <c r="E37" s="31">
        <v>8670100110</v>
      </c>
      <c r="F37" s="24">
        <v>111</v>
      </c>
      <c r="G37" s="28">
        <v>515</v>
      </c>
      <c r="H37" s="28">
        <v>500</v>
      </c>
      <c r="I37" s="28">
        <v>500</v>
      </c>
    </row>
    <row r="38" spans="1:9" ht="25.5" customHeight="1" x14ac:dyDescent="0.2">
      <c r="A38" s="71" t="s">
        <v>59</v>
      </c>
      <c r="B38" s="21">
        <v>817</v>
      </c>
      <c r="C38" s="26" t="s">
        <v>9</v>
      </c>
      <c r="D38" s="26" t="s">
        <v>27</v>
      </c>
      <c r="E38" s="31">
        <v>8670100110</v>
      </c>
      <c r="F38" s="24">
        <v>119</v>
      </c>
      <c r="G38" s="28">
        <v>156</v>
      </c>
      <c r="H38" s="28">
        <v>151</v>
      </c>
      <c r="I38" s="28">
        <v>151</v>
      </c>
    </row>
    <row r="39" spans="1:9" ht="24" customHeight="1" x14ac:dyDescent="0.2">
      <c r="A39" s="72" t="s">
        <v>30</v>
      </c>
      <c r="B39" s="24">
        <v>817</v>
      </c>
      <c r="C39" s="21" t="s">
        <v>28</v>
      </c>
      <c r="D39" s="22" t="s">
        <v>31</v>
      </c>
      <c r="E39" s="32" t="s">
        <v>39</v>
      </c>
      <c r="F39" s="21" t="s">
        <v>12</v>
      </c>
      <c r="G39" s="36">
        <f>G40+G41+G42</f>
        <v>107.69</v>
      </c>
      <c r="H39" s="36">
        <f>H40+H41+H42</f>
        <v>99</v>
      </c>
      <c r="I39" s="36">
        <f>I40+I41+I42</f>
        <v>100.3</v>
      </c>
    </row>
    <row r="40" spans="1:9" ht="15.75" customHeight="1" x14ac:dyDescent="0.2">
      <c r="A40" s="71" t="s">
        <v>58</v>
      </c>
      <c r="B40" s="21">
        <v>817</v>
      </c>
      <c r="C40" s="24" t="s">
        <v>28</v>
      </c>
      <c r="D40" s="24" t="s">
        <v>31</v>
      </c>
      <c r="E40" s="33" t="s">
        <v>40</v>
      </c>
      <c r="F40" s="24">
        <v>111</v>
      </c>
      <c r="G40" s="28">
        <v>76.02</v>
      </c>
      <c r="H40" s="28">
        <v>69</v>
      </c>
      <c r="I40" s="28">
        <v>70</v>
      </c>
    </row>
    <row r="41" spans="1:9" ht="27.75" customHeight="1" x14ac:dyDescent="0.2">
      <c r="A41" s="71" t="s">
        <v>59</v>
      </c>
      <c r="B41" s="21">
        <v>817</v>
      </c>
      <c r="C41" s="26" t="s">
        <v>28</v>
      </c>
      <c r="D41" s="26" t="s">
        <v>31</v>
      </c>
      <c r="E41" s="33" t="s">
        <v>40</v>
      </c>
      <c r="F41" s="24">
        <v>119</v>
      </c>
      <c r="G41" s="28">
        <v>28.37</v>
      </c>
      <c r="H41" s="28">
        <v>30</v>
      </c>
      <c r="I41" s="28">
        <v>30.3</v>
      </c>
    </row>
    <row r="42" spans="1:9" ht="27.75" customHeight="1" x14ac:dyDescent="0.2">
      <c r="A42" s="71" t="s">
        <v>51</v>
      </c>
      <c r="B42" s="24">
        <v>817</v>
      </c>
      <c r="C42" s="26" t="s">
        <v>28</v>
      </c>
      <c r="D42" s="26" t="s">
        <v>31</v>
      </c>
      <c r="E42" s="33" t="s">
        <v>72</v>
      </c>
      <c r="F42" s="24">
        <v>244</v>
      </c>
      <c r="G42" s="28">
        <v>3.3</v>
      </c>
      <c r="H42" s="28">
        <v>0</v>
      </c>
      <c r="I42" s="28">
        <v>0</v>
      </c>
    </row>
    <row r="43" spans="1:9" ht="21.75" customHeight="1" x14ac:dyDescent="0.2">
      <c r="A43" s="72" t="s">
        <v>45</v>
      </c>
      <c r="B43" s="21">
        <v>817</v>
      </c>
      <c r="C43" s="22" t="s">
        <v>31</v>
      </c>
      <c r="D43" s="22" t="s">
        <v>44</v>
      </c>
      <c r="E43" s="32" t="s">
        <v>55</v>
      </c>
      <c r="F43" s="21"/>
      <c r="G43" s="36">
        <f>G44</f>
        <v>0</v>
      </c>
      <c r="H43" s="36">
        <f t="shared" ref="H43:I43" si="6">H44</f>
        <v>0</v>
      </c>
      <c r="I43" s="36">
        <f t="shared" si="6"/>
        <v>0</v>
      </c>
    </row>
    <row r="44" spans="1:9" ht="22.5" customHeight="1" x14ac:dyDescent="0.2">
      <c r="A44" s="71" t="s">
        <v>51</v>
      </c>
      <c r="B44" s="24">
        <v>817</v>
      </c>
      <c r="C44" s="26" t="s">
        <v>31</v>
      </c>
      <c r="D44" s="26" t="s">
        <v>44</v>
      </c>
      <c r="E44" s="33" t="s">
        <v>75</v>
      </c>
      <c r="F44" s="24">
        <v>244</v>
      </c>
      <c r="G44" s="28">
        <v>0</v>
      </c>
      <c r="H44" s="28">
        <v>0</v>
      </c>
      <c r="I44" s="28">
        <v>0</v>
      </c>
    </row>
    <row r="45" spans="1:9" ht="17.25" customHeight="1" x14ac:dyDescent="0.2">
      <c r="A45" s="72" t="s">
        <v>66</v>
      </c>
      <c r="B45" s="21">
        <v>817</v>
      </c>
      <c r="C45" s="22" t="s">
        <v>13</v>
      </c>
      <c r="D45" s="22" t="s">
        <v>67</v>
      </c>
      <c r="E45" s="32" t="s">
        <v>69</v>
      </c>
      <c r="F45" s="22" t="s">
        <v>54</v>
      </c>
      <c r="G45" s="36">
        <f>G46</f>
        <v>0</v>
      </c>
      <c r="H45" s="36">
        <f t="shared" ref="H45:I45" si="7">H46</f>
        <v>0</v>
      </c>
      <c r="I45" s="36">
        <f t="shared" si="7"/>
        <v>0</v>
      </c>
    </row>
    <row r="46" spans="1:9" ht="17.25" customHeight="1" x14ac:dyDescent="0.2">
      <c r="A46" s="70" t="s">
        <v>68</v>
      </c>
      <c r="B46" s="24">
        <v>817</v>
      </c>
      <c r="C46" s="26" t="s">
        <v>13</v>
      </c>
      <c r="D46" s="26" t="s">
        <v>67</v>
      </c>
      <c r="E46" s="33" t="s">
        <v>69</v>
      </c>
      <c r="F46" s="24">
        <v>244</v>
      </c>
      <c r="G46" s="28">
        <v>0</v>
      </c>
      <c r="H46" s="28">
        <v>0</v>
      </c>
      <c r="I46" s="28">
        <v>0</v>
      </c>
    </row>
    <row r="47" spans="1:9" ht="20.25" customHeight="1" x14ac:dyDescent="0.2">
      <c r="A47" s="72" t="s">
        <v>60</v>
      </c>
      <c r="B47" s="21">
        <v>817</v>
      </c>
      <c r="C47" s="22" t="s">
        <v>35</v>
      </c>
      <c r="D47" s="22" t="s">
        <v>36</v>
      </c>
      <c r="E47" s="32" t="s">
        <v>41</v>
      </c>
      <c r="F47" s="21"/>
      <c r="G47" s="36">
        <f>G48</f>
        <v>0</v>
      </c>
      <c r="H47" s="36">
        <f t="shared" ref="H47:I47" si="8">H48</f>
        <v>0</v>
      </c>
      <c r="I47" s="36">
        <f t="shared" si="8"/>
        <v>0</v>
      </c>
    </row>
    <row r="48" spans="1:9" ht="30" customHeight="1" x14ac:dyDescent="0.2">
      <c r="A48" s="71" t="s">
        <v>51</v>
      </c>
      <c r="B48" s="24">
        <v>817</v>
      </c>
      <c r="C48" s="26" t="s">
        <v>35</v>
      </c>
      <c r="D48" s="26" t="s">
        <v>31</v>
      </c>
      <c r="E48" s="33" t="s">
        <v>41</v>
      </c>
      <c r="F48" s="24">
        <v>244</v>
      </c>
      <c r="G48" s="28">
        <v>0</v>
      </c>
      <c r="H48" s="28">
        <v>0</v>
      </c>
      <c r="I48" s="28">
        <v>0</v>
      </c>
    </row>
  </sheetData>
  <mergeCells count="19">
    <mergeCell ref="G11:G12"/>
    <mergeCell ref="H11:H12"/>
    <mergeCell ref="I11:I12"/>
    <mergeCell ref="G6:I6"/>
    <mergeCell ref="A8:I8"/>
    <mergeCell ref="A9:I9"/>
    <mergeCell ref="F10:I10"/>
    <mergeCell ref="A11:A12"/>
    <mergeCell ref="B11:B12"/>
    <mergeCell ref="C11:C12"/>
    <mergeCell ref="D11:D12"/>
    <mergeCell ref="E11:E12"/>
    <mergeCell ref="F11:F12"/>
    <mergeCell ref="A5:I5"/>
    <mergeCell ref="A1:E1"/>
    <mergeCell ref="F1:I1"/>
    <mergeCell ref="A2:I2"/>
    <mergeCell ref="A3:I3"/>
    <mergeCell ref="A4:I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5</vt:lpstr>
      <vt:lpstr>6</vt:lpstr>
      <vt:lpstr>'5'!Область_печати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2018-12-19T05:18:16Z</cp:lastPrinted>
  <dcterms:created xsi:type="dcterms:W3CDTF">1996-10-08T23:32:33Z</dcterms:created>
  <dcterms:modified xsi:type="dcterms:W3CDTF">2018-12-25T03:50:22Z</dcterms:modified>
</cp:coreProperties>
</file>